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rapao Drive\นิปารมี\งานฝ่ายนโยบายและแผน\4 รายงานแผนดำเนินงาน รายไตรมาส\ปีงบประมาณ 2568\ไตรมาสที่ 4\"/>
    </mc:Choice>
  </mc:AlternateContent>
  <xr:revisionPtr revIDLastSave="0" documentId="13_ncr:1_{4B0995BC-7C92-4EA6-8F35-088424D28615}" xr6:coauthVersionLast="47" xr6:coauthVersionMax="47" xr10:uidLastSave="{00000000-0000-0000-0000-000000000000}"/>
  <bookViews>
    <workbookView xWindow="-120" yWindow="-120" windowWidth="20730" windowHeight="11040" firstSheet="6" activeTab="9" xr2:uid="{A894F86C-C472-440C-A984-19E074171C59}"/>
  </bookViews>
  <sheets>
    <sheet name="แบบรายงานยุทธฯ แบบ1" sheetId="10" r:id="rId1"/>
    <sheet name="ยุทธศาสตร์ที่ 1" sheetId="2" r:id="rId2"/>
    <sheet name="ยุทธศาสตร์ที่ 2" sheetId="1" r:id="rId3"/>
    <sheet name="ยุทธศาสตร์ที่ 3" sheetId="3" r:id="rId4"/>
    <sheet name="ยุทธศาสตร์ที่ 4" sheetId="4" r:id="rId5"/>
    <sheet name="ยุทธศาสตร์ที่ 5" sheetId="5" r:id="rId6"/>
    <sheet name="ยุทธศาสตร์ที่ 6" sheetId="6" r:id="rId7"/>
    <sheet name="ยุทธศาสตร์ที่ 7" sheetId="7" r:id="rId8"/>
    <sheet name="แบบรายงานครุภัณฑ์ แบบ1-1 (3)" sheetId="12" r:id="rId9"/>
    <sheet name="ประเภทครุภัณฑ์" sheetId="9" r:id="rId10"/>
  </sheets>
  <definedNames>
    <definedName name="_xlnm.Print_Titles" localSheetId="0">'แบบรายงานยุทธฯ แบบ1'!$5:$6</definedName>
    <definedName name="_xlnm.Print_Titles" localSheetId="1">'ยุทธศาสตร์ที่ 1'!$9:$10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8" i="9" l="1"/>
  <c r="J61" i="9"/>
  <c r="J18" i="9"/>
  <c r="C48" i="10"/>
  <c r="J71" i="6"/>
  <c r="C71" i="6"/>
  <c r="J90" i="7"/>
  <c r="J38" i="6"/>
  <c r="J62" i="5"/>
  <c r="J14" i="5"/>
  <c r="J127" i="1"/>
  <c r="C56" i="2"/>
  <c r="J56" i="2"/>
  <c r="D17" i="12"/>
  <c r="C17" i="12"/>
  <c r="H48" i="10"/>
  <c r="G48" i="10"/>
  <c r="F48" i="10"/>
  <c r="E48" i="10"/>
  <c r="D48" i="10"/>
  <c r="C38" i="5"/>
  <c r="C38" i="6"/>
  <c r="C12" i="10"/>
  <c r="H17" i="12"/>
  <c r="G17" i="12"/>
  <c r="F17" i="12"/>
  <c r="E17" i="12"/>
  <c r="C99" i="1"/>
  <c r="C149" i="1"/>
  <c r="C132" i="9"/>
  <c r="C118" i="9"/>
  <c r="C61" i="9"/>
  <c r="C42" i="9"/>
  <c r="C18" i="9"/>
  <c r="C90" i="7"/>
  <c r="C62" i="7"/>
  <c r="C38" i="7"/>
  <c r="C14" i="7"/>
  <c r="C85" i="6"/>
  <c r="C14" i="6"/>
  <c r="C62" i="5"/>
  <c r="C14" i="5"/>
  <c r="C40" i="4"/>
  <c r="C14" i="4"/>
  <c r="C62" i="3"/>
  <c r="C38" i="3"/>
  <c r="C14" i="3"/>
  <c r="C199" i="1"/>
  <c r="C127" i="1"/>
  <c r="C87" i="1"/>
  <c r="C76" i="1"/>
  <c r="C55" i="1"/>
  <c r="C32" i="1"/>
  <c r="C20" i="1"/>
  <c r="C10" i="1"/>
</calcChain>
</file>

<file path=xl/sharedStrings.xml><?xml version="1.0" encoding="utf-8"?>
<sst xmlns="http://schemas.openxmlformats.org/spreadsheetml/2006/main" count="1987" uniqueCount="400">
  <si>
    <t>องค์การบริหารส่วนจังหวัดนราธิวาส</t>
  </si>
  <si>
    <t>ลำดับที่</t>
  </si>
  <si>
    <t>ชื่อโครงการ/กิจกรรม</t>
  </si>
  <si>
    <t>งบประมาณ (บาท)</t>
  </si>
  <si>
    <t>ดำเนินการแล้วเสร็จ</t>
  </si>
  <si>
    <t>ระหว่างดำเนินการ</t>
  </si>
  <si>
    <t>ยังไม่ได้ดำเนินการ</t>
  </si>
  <si>
    <t>งบประมาณที่เบิกจ่าย (บาท)</t>
  </si>
  <si>
    <t>หน่วยงานรับผิดชอบ</t>
  </si>
  <si>
    <t>ปัญหาและอุปสรรค</t>
  </si>
  <si>
    <t>แนวทางการแก้ไขปัญหา</t>
  </si>
  <si>
    <t>หมายเหตุ</t>
  </si>
  <si>
    <t>แผนการดำเนินงาน(ห้วงระยะเวลา)</t>
  </si>
  <si>
    <t>เริ่มต้นสัญญาหรือโครงการ/กิจกรรม (ว/ด/ป)</t>
  </si>
  <si>
    <t>สิ้นสุดสัญญาหรือโครงการ/กิจกรรม (ว/ด/ป)</t>
  </si>
  <si>
    <t>ก่อสร้างถนนลาดยางผิวทาง</t>
  </si>
  <si>
    <t>แอสฟัลท์ติกคอนกรีต</t>
  </si>
  <si>
    <t>พร้อมระบบ ระบายน้ำ</t>
  </si>
  <si>
    <t>และทางเท้า สาย ก</t>
  </si>
  <si>
    <t>สนามกีฬากลางองค์การ</t>
  </si>
  <si>
    <t>บริหารส่วนจังหวัดนราธิวาส</t>
  </si>
  <si>
    <t>ตำบลโคกเคียน อำเภอเมือง</t>
  </si>
  <si>
    <t>จังหวัดนราธิวาส</t>
  </si>
  <si>
    <t>พ.ย. 67 -</t>
  </si>
  <si>
    <t xml:space="preserve">      </t>
  </si>
  <si>
    <t>ต.ค. 67 -</t>
  </si>
  <si>
    <t>ก่อสร้างสะพานคอนกรีต</t>
  </si>
  <si>
    <t>เสริมเหล็ก รหัสสายทาง</t>
  </si>
  <si>
    <t>ช่วง กม. 6+560</t>
  </si>
  <si>
    <t>ธ.ค. 67 -</t>
  </si>
  <si>
    <t>ติดตั้งไฟฟ้าแสงสว่าง รหัส</t>
  </si>
  <si>
    <t>ก่อสร้างถนนคอนกรีตเสริม</t>
  </si>
  <si>
    <t>1 - 0021 สายทางบ้าน</t>
  </si>
  <si>
    <t xml:space="preserve">สายทาง นธ.ถ 1-0015 </t>
  </si>
  <si>
    <t xml:space="preserve">สายทางทางหลวง 42 </t>
  </si>
  <si>
    <t xml:space="preserve">บ้านทุ่งคา - บ้านปลักปลา </t>
  </si>
  <si>
    <t xml:space="preserve">ตำบลลำภู อำเภอเมือง </t>
  </si>
  <si>
    <t>จังหวัดนราธิวาส ช่วง กม.</t>
  </si>
  <si>
    <t>5+180 - กม. 8+180</t>
  </si>
  <si>
    <t xml:space="preserve">บาโงระนะ - บ้านปาเซ </t>
  </si>
  <si>
    <t xml:space="preserve">ตำบลเฉลิม อำเภอระแงะ </t>
  </si>
  <si>
    <t>นธ.ถ 1-0021 สายทาง</t>
  </si>
  <si>
    <t xml:space="preserve">บ้านบาโงระนะ - บ้านปาเซ </t>
  </si>
  <si>
    <t xml:space="preserve">จังหวัดนราธิวาส ช่วง กม. </t>
  </si>
  <si>
    <t>3+780 - กม.3 +840</t>
  </si>
  <si>
    <t>ปรับปรุงถนนลาดยางผิวทาง</t>
  </si>
  <si>
    <t>แอสฟัลท์ติกคอนกรีต รหัส</t>
  </si>
  <si>
    <t>เมตร หนา 0.05 เมตร</t>
  </si>
  <si>
    <t>สายทาง นธ.ถ 1-0020</t>
  </si>
  <si>
    <t>ขนาดผิวจราจร กว้าง 7.00</t>
  </si>
  <si>
    <t>ยาว 2,114.00 เมตร</t>
  </si>
  <si>
    <t xml:space="preserve">หรือพื้นที่ไม่น้อยกว่า </t>
  </si>
  <si>
    <t>14,798.00 ตารางเมตร</t>
  </si>
  <si>
    <t>ช่วง กม.3+200 ถึง</t>
  </si>
  <si>
    <t>กม.5+314 สายทางบ้าน</t>
  </si>
  <si>
    <t>จะแนะ ตำบลจะแนะ - บ้าน</t>
  </si>
  <si>
    <t xml:space="preserve">ริแง ตำบลผดุงมาตร </t>
  </si>
  <si>
    <t>อำเภอจะแนะ จังหวัดนราธิวาส</t>
  </si>
  <si>
    <r>
      <t xml:space="preserve">ก.ค. 68 </t>
    </r>
    <r>
      <rPr>
        <sz val="14"/>
        <color theme="0"/>
        <rFont val="TH SarabunIT๙"/>
        <family val="2"/>
      </rPr>
      <t>-</t>
    </r>
  </si>
  <si>
    <r>
      <t xml:space="preserve">เม.ย. 68 </t>
    </r>
    <r>
      <rPr>
        <sz val="14"/>
        <color theme="0"/>
        <rFont val="TH SarabunIT๙"/>
        <family val="2"/>
      </rPr>
      <t>-</t>
    </r>
  </si>
  <si>
    <t>ส่งเสริมและพัฒนาอาชีพ</t>
  </si>
  <si>
    <t>ต่าง ๆ ในจังหวัดนราธิวาส</t>
  </si>
  <si>
    <t>ม.ค. -</t>
  </si>
  <si>
    <r>
      <t xml:space="preserve"> ก.ย. 68 </t>
    </r>
    <r>
      <rPr>
        <sz val="14"/>
        <color theme="0"/>
        <rFont val="TH SarabunIT๙"/>
        <family val="2"/>
      </rPr>
      <t>-</t>
    </r>
  </si>
  <si>
    <t xml:space="preserve">   2.1 กลยุทธ์ส่งเสริมและสนับสนุนการสร้างงานสร้างอาชีพแบบยั่งยืนให้กับประชาชนในท้องถิ่น</t>
  </si>
  <si>
    <t xml:space="preserve">         (1) แผนงานสร้างความเข้มแข็งของชุมชน</t>
  </si>
  <si>
    <t>รวม</t>
  </si>
  <si>
    <t>2. ยุทธศาสตร์การพัฒนาด้านงานส่งเสริมคุณภาพชีวิต</t>
  </si>
  <si>
    <t xml:space="preserve">   2.2 กลยุทธ์ส่งเสริมงานด้านสังคมสงเคราะห์และสวัสดิการชุมชนแก่ผู้ด้อยโอกาสทางสังคม</t>
  </si>
  <si>
    <t xml:space="preserve">         (1) แผนงานสังคมสงเคราะห์</t>
  </si>
  <si>
    <t>พัฒนาคุณภาพชีวิตผู้สูงอายุ</t>
  </si>
  <si>
    <t>และคนพิการในจังหวัด</t>
  </si>
  <si>
    <t>นราธิวาส</t>
  </si>
  <si>
    <r>
      <t xml:space="preserve"> ก.ค. 68 </t>
    </r>
    <r>
      <rPr>
        <sz val="14"/>
        <color theme="0"/>
        <rFont val="TH SarabunIT๙"/>
        <family val="2"/>
      </rPr>
      <t>-</t>
    </r>
  </si>
  <si>
    <t>องค์การบริหารส่วนจังหวัด</t>
  </si>
  <si>
    <t>นราธิวาสร่วมใจเยียวยา</t>
  </si>
  <si>
    <t>กลุ่มเปราะบางใน</t>
  </si>
  <si>
    <t xml:space="preserve">   2.2 กลยุทธ์ส่งเสริมการศึกษาทั้งใน นอกระบบและตามอัธยาศัย โดยสนับสนุนให้ประชาชนมีส่วนร่วมในการจัดการศึกษา</t>
  </si>
  <si>
    <t xml:space="preserve">         (1) แผนงานการศึกษา</t>
  </si>
  <si>
    <t>เสริมสร้างศักยภาพครู</t>
  </si>
  <si>
    <t>เพื่อเด็กปฐมวัย</t>
  </si>
  <si>
    <t>ก.พ. -</t>
  </si>
  <si>
    <r>
      <t xml:space="preserve"> พ.ค. 68 </t>
    </r>
    <r>
      <rPr>
        <sz val="14"/>
        <color theme="0"/>
        <rFont val="TH SarabunIT๙"/>
        <family val="2"/>
      </rPr>
      <t>-</t>
    </r>
  </si>
  <si>
    <t xml:space="preserve">   2.4 กลยุทธ์สนับสนุนการป้องกันและแก้ไขปัญหายาเสพติด</t>
  </si>
  <si>
    <t>สร้างจิตสำนึก สู่สังคม</t>
  </si>
  <si>
    <t>ปลอดยาเสพติด</t>
  </si>
  <si>
    <t>ม.ค. 68 -</t>
  </si>
  <si>
    <t xml:space="preserve">   2.5 กลยุทธ์ส่งเสริมด้านการออกกำลังกาย การกีฬา และนันทนาการ</t>
  </si>
  <si>
    <t>ออกกำลังกาย เพื่อส่งเสริม</t>
  </si>
  <si>
    <t>สุขภาพ โดยองค์การบริหาร</t>
  </si>
  <si>
    <t>ส่วนจังหวัดนราธิวาส</t>
  </si>
  <si>
    <t xml:space="preserve">   2.6 กลยุทธ์ส่งเสริมสุขภาพ ควบคุมและป้องกันโรค รักษาฟื้นฟูสมรรถภาพและพัฒนาระบบบริการสาธารณสุข</t>
  </si>
  <si>
    <t xml:space="preserve">         (1) แผนงานสาธารณสุข</t>
  </si>
  <si>
    <t>ส่งเสริมสุขภาพช่องปาก</t>
  </si>
  <si>
    <t>เด็กปฐมวัยในเขตพื้นที่</t>
  </si>
  <si>
    <t>จังหวัดนราธิวาส สู่สุขภาพ</t>
  </si>
  <si>
    <t>ช่องปากที่ดีอย่างยั่งยืน</t>
  </si>
  <si>
    <t>ส่งเสริมสุขภาพจิตให้แก่</t>
  </si>
  <si>
    <t>ประชาชนในพื้นที่จังหวัด</t>
  </si>
  <si>
    <r>
      <t xml:space="preserve">มี.ค. 68 </t>
    </r>
    <r>
      <rPr>
        <sz val="14"/>
        <color theme="0"/>
        <rFont val="TH SarabunIT๙"/>
        <family val="2"/>
      </rPr>
      <t>-</t>
    </r>
  </si>
  <si>
    <t>องค์กรปกครองส่วนท้องถิ่น</t>
  </si>
  <si>
    <r>
      <t xml:space="preserve">ก.ย. 68 </t>
    </r>
    <r>
      <rPr>
        <sz val="14"/>
        <color theme="0"/>
        <rFont val="TH SarabunIT๙"/>
        <family val="2"/>
      </rPr>
      <t>-</t>
    </r>
  </si>
  <si>
    <t xml:space="preserve">         (1) แผนงานอุตสาหกรรมและการโยธา</t>
  </si>
  <si>
    <t>ก่อสร้างลานเอนกประสงค์</t>
  </si>
  <si>
    <t>และทางลาดสำหรับผู้พิการ</t>
  </si>
  <si>
    <t xml:space="preserve">บริเวณอาคารละหมาด </t>
  </si>
  <si>
    <t>ภายในสนามกีฬากลาง</t>
  </si>
  <si>
    <t>นราธิวาส ตำบลโคกเคียน</t>
  </si>
  <si>
    <t>อำเภอเมือง จังหวัดนราธิวาส</t>
  </si>
  <si>
    <t>มี.ค. -</t>
  </si>
  <si>
    <t>คอนกรีตเสริมเหล็ก 2 ชั้น</t>
  </si>
  <si>
    <t>บ้านโคะ หมู่ที่ 5 ตำบลจอเบาะ</t>
  </si>
  <si>
    <t>อำเภอยี่งอ จังหวัดนราธิวาส</t>
  </si>
  <si>
    <t xml:space="preserve">   2.7 กลยุทธ์ส่งเสริมสนับสนุนการพัฒนาคุณภาพชีวิตของประชาชน</t>
  </si>
  <si>
    <t xml:space="preserve">         (2) แผนงานสร้างความเข้มแข็งของชุมชน</t>
  </si>
  <si>
    <t xml:space="preserve">         (1) แผนงานบริหารงานทั่วไป</t>
  </si>
  <si>
    <t>อบรมให้ความรู้เกี่ยวกับ</t>
  </si>
  <si>
    <t>การเลือกตั้งสมาชิกสภา</t>
  </si>
  <si>
    <t>นราธิวาส และนายกองค์การ</t>
  </si>
  <si>
    <t xml:space="preserve"> พ.ย. 67 -</t>
  </si>
  <si>
    <r>
      <t xml:space="preserve">ก.พ. 68 </t>
    </r>
    <r>
      <rPr>
        <sz val="14"/>
        <color theme="0"/>
        <rFont val="TH SarabunIT๙"/>
        <family val="2"/>
      </rPr>
      <t>-</t>
    </r>
  </si>
  <si>
    <t>3. ยุทธศาสตร์การพัฒนาด้านการจัดระเบียบชุมชน/สังคม และรักษาความสงบเรียบร้อย</t>
  </si>
  <si>
    <t xml:space="preserve">   3.1 กลยุทธ์ส่งเสริมให้ความรู้ ความเข้าใจ แก่ประชาชนเกี่ยวกับการเมือง การปกครองระบอบประชาธิปไตย</t>
  </si>
  <si>
    <t>สำนักปลัด ฯ</t>
  </si>
  <si>
    <t xml:space="preserve">   3.2 กลยุทธ์พัฒนาศักยภาพของท้องถิ่นในการป้องกันและบรรเทาสาธารณภัยตลอดจนการรักษาความสงบเรียบร้อยในท้องถิ่น</t>
  </si>
  <si>
    <t xml:space="preserve">         (1) แผนงานการรักษาความสงบภายใน</t>
  </si>
  <si>
    <t>พัฒนาศักยภาพด้านการ</t>
  </si>
  <si>
    <t>ป้องกันและบรรเทาสาธารณภัย</t>
  </si>
  <si>
    <t>ในพื้นที่จังหวัดนราธิวาส</t>
  </si>
  <si>
    <t xml:space="preserve"> ม.ค.  -</t>
  </si>
  <si>
    <t xml:space="preserve">   3.3 กลยุทธ์เสริมสร้างความเข้มแข็งของชุมชนให้มีส่วนร่วมในการรักษาความสงบเรียบร้อยในท้องถิ่น</t>
  </si>
  <si>
    <t>อบรมเพื่อให้ความรู้กฎหมาย</t>
  </si>
  <si>
    <t>ทั่วไปของประชาชนและ</t>
  </si>
  <si>
    <t>กฎหมายอิสลาม (ครอบครัว</t>
  </si>
  <si>
    <t>และมรดก) แก่ประชาชน</t>
  </si>
  <si>
    <t>4. ยุทธศาสตร์การพัฒนาด้านการวางแผน การส่งเสริมการลงทุนพาณิชยกรรม และการท่องเที่ยว</t>
  </si>
  <si>
    <t xml:space="preserve">   4.1 กลยุทธ์ส่งเสริมการตลาด การค้า การลงทุนในท้องถิ่นและเมืองชายแดน</t>
  </si>
  <si>
    <t>อบรมสัมนาเชิงปฎิบัติการ</t>
  </si>
  <si>
    <t>ส่งเสริมการลงทุนและการ</t>
  </si>
  <si>
    <t>พาณิชย์ 14 จังหวัดภาคใต้</t>
  </si>
  <si>
    <r>
      <t xml:space="preserve">ส.ค. 68 </t>
    </r>
    <r>
      <rPr>
        <sz val="14"/>
        <color theme="0"/>
        <rFont val="TH SarabunIT๙"/>
        <family val="2"/>
      </rPr>
      <t>-</t>
    </r>
  </si>
  <si>
    <t xml:space="preserve">   4.1 กลยุทธ์ส่งเสริมการท่องเที่ยวและแหล่งท่องเที่ยวเชิงอนุรักษ์</t>
  </si>
  <si>
    <t>ส่งเสริมการท่องเที่ยว</t>
  </si>
  <si>
    <t xml:space="preserve"> มี.ค.  -</t>
  </si>
  <si>
    <t>อบจ. เดิน - วิ่ง ส่งเสริม</t>
  </si>
  <si>
    <t>การท่องเที่ยว</t>
  </si>
  <si>
    <t>"Narathiwat Run"</t>
  </si>
  <si>
    <t xml:space="preserve">         (1) แผนงานเคหะและชุมชน</t>
  </si>
  <si>
    <t>จ้างเหมาปรับปรุงภูมิทัศน์</t>
  </si>
  <si>
    <t>กองการศึกษาฯ</t>
  </si>
  <si>
    <t>5. ยุทธศาสตร์การพัฒนาด้านการบริหารจัดการและการอนุรักษ์ทรัพยากรธรรมชาติและสิ่งแวดล้อม</t>
  </si>
  <si>
    <t xml:space="preserve">   5.3 กลยุทธ์ปรับปรุงภูมิทัศน์ในชุมชนและเมือง</t>
  </si>
  <si>
    <t xml:space="preserve">   5.4 กลยุทธ์จัดทำระบบกำจัดขยะและสิ่งปฏิกูลตลอดจนระบบบำบัดน้ำเสีย</t>
  </si>
  <si>
    <t>ฝึกอบรมเพื่อพัฒนาศักยภาพ</t>
  </si>
  <si>
    <t>ในการบริหารจัดการของเสีย</t>
  </si>
  <si>
    <t>อันตรายชุมชนจังหวัดนราธิวาส</t>
  </si>
  <si>
    <t>กองสาธารณสุข</t>
  </si>
  <si>
    <t>6. ยุทธศาสตร์การพัฒนาด้านศิลปะ วัฒนธรรม จารีตประเพณีและภูมิปัญญาท้องถิ่น</t>
  </si>
  <si>
    <t xml:space="preserve">   6.1 กลยุทธ์ส่งเสริมการอนุรักษ์ ฟิ้นฟู สืบทอดจารีตประเพณี ศิลปวัฒนธรรม</t>
  </si>
  <si>
    <t>เฉลิมพระเกียรติพระบาท</t>
  </si>
  <si>
    <t>สมเด็จพระเจ้าอยู่หัว สมเด็จ</t>
  </si>
  <si>
    <t>พระนางเจ้าฯ พระบรมราชินี</t>
  </si>
  <si>
    <t>และพระบรมวงศานุวงค์ ฯลฯ</t>
  </si>
  <si>
    <t xml:space="preserve"> ต.ค. 67  -</t>
  </si>
  <si>
    <t>สำนักปลัดฯ</t>
  </si>
  <si>
    <t xml:space="preserve">         (1) แผนงานการศานสนา วัฒนธรรม และนันทนาการ</t>
  </si>
  <si>
    <t>ฝึกอบรมและทัศนศึกษา</t>
  </si>
  <si>
    <t>ดูงานเพื่อสืบสานประเพณี</t>
  </si>
  <si>
    <t>และวัฒนธรรมท้องถิ่นของ</t>
  </si>
  <si>
    <t>ประชาขนในพื้นที่จังหวัด</t>
  </si>
  <si>
    <t xml:space="preserve">   6.5 กลยุทธ์ส่งเสริมสนับสนุนการพัฒนาคุณธรรม จริยธรรม ของเด็กและเยาวชนและประชาชน</t>
  </si>
  <si>
    <t xml:space="preserve">วัด มัสยิด ประชารัฐ </t>
  </si>
  <si>
    <t>สร้างสุข เพื่อการพัฒนา</t>
  </si>
  <si>
    <t>ที่ยั่งยืน</t>
  </si>
  <si>
    <t>7. ยุทธศาสตร์การพัฒนาด้านการบริหารจัดการตามหลักธรรมาภิบาล</t>
  </si>
  <si>
    <t xml:space="preserve">   7.1 กลยุทธ์พัฒนาความรู้ความสามารถและคุณธรรมจริยธรรมแก่บุคลากรในองค์กร</t>
  </si>
  <si>
    <t>ฝึกอบรมหลักสูตรการพัฒนา</t>
  </si>
  <si>
    <t>ทักษะการประชุมสภาท้องถิ่น</t>
  </si>
  <si>
    <t>กับบทบาทสภาท้องถิ่น</t>
  </si>
  <si>
    <t>สำนักงานเลขาฯ</t>
  </si>
  <si>
    <t>จัดประชุมสัมมนา</t>
  </si>
  <si>
    <t>คณะกรรมการการประสาน</t>
  </si>
  <si>
    <t>แผนพัฒนาการศึกษาของ</t>
  </si>
  <si>
    <t>ในเขตจังหวัดนราธิวาส</t>
  </si>
  <si>
    <t xml:space="preserve">   7.2 กลยุทธ์พัฒนาปรับปรุงระบบบริหารจัดการองค์กรตามหลักธรรมาภิบาล</t>
  </si>
  <si>
    <t>พรบ.ข้อมูลข่าวสารของราชการ</t>
  </si>
  <si>
    <t>พ.ศ. 2540 ประจำปีงบประมาณ</t>
  </si>
  <si>
    <t>พ.ศ. 2568</t>
  </si>
  <si>
    <t>กองยุทธศาสตร์ฯ</t>
  </si>
  <si>
    <t xml:space="preserve"> พ.ย. 67  -</t>
  </si>
  <si>
    <t xml:space="preserve">   7.3 กลยุทธ์พัฒนาส่งเสริมระบบการประชาสัมพันธ์และการเผยแพร่การดำเนินงานขององค์กร</t>
  </si>
  <si>
    <t>จัดทำแผนพัฒนาองค์การ</t>
  </si>
  <si>
    <t>ต.ค. 67  -</t>
  </si>
  <si>
    <t>ประสานการจัดทำแผนพัฒนา</t>
  </si>
  <si>
    <t>ท้องถิ่นจังหวัดนราธิวาส</t>
  </si>
  <si>
    <t>ม.ค.  -</t>
  </si>
  <si>
    <t>ติดตามและประเมินผล</t>
  </si>
  <si>
    <t>การดำเนินงานตามแผน</t>
  </si>
  <si>
    <t>พัฒนาองค์การบริหารส่วน</t>
  </si>
  <si>
    <t>1.ยุทธศาสตร์การพัฒาด้านโครงสร้างพื้นฐาน</t>
  </si>
  <si>
    <t xml:space="preserve">   1.1 กลยุทธ์บุกเบิก สร้าง ปรับปรุง บำรุงรักษาเส้นทางคมนาคมทางบก ทางน้ำ สะพาน เขื่อน ระบบระบายน้ำ</t>
  </si>
  <si>
    <t xml:space="preserve">   1.1 กลยุทธ์พัฒนาปรับปรุงจัดหาเครื่องมือ เครื่องใช้ ตลอดจนสถานที่ในการปฏิบัติงาน</t>
  </si>
  <si>
    <t>1. ประเภทครุภัณฑ์สำนักงาน</t>
  </si>
  <si>
    <t xml:space="preserve">         (1) แผนงานการศาสนา วัฒนธรรม และนันทนาการ</t>
  </si>
  <si>
    <t>พัดลมติดผนัง</t>
  </si>
  <si>
    <t>ครุภัณฑ์</t>
  </si>
  <si>
    <t>เครื่องปรับอากาศแบบ</t>
  </si>
  <si>
    <t>แยกส่วน</t>
  </si>
  <si>
    <t>2. ประเภทครุภัณฑ์ยานพาหนะและขนส่ง</t>
  </si>
  <si>
    <t>เทรลเลอร์ลากเรือ รุ่น</t>
  </si>
  <si>
    <t>20 ฟุต</t>
  </si>
  <si>
    <t>เรืออลูมิเนียมท้องแบน</t>
  </si>
  <si>
    <t>พร้อมเครื่องยนต์</t>
  </si>
  <si>
    <t>เรืออลูมีเนียมท้องแบน</t>
  </si>
  <si>
    <t>พร้อมไม้พาย</t>
  </si>
  <si>
    <t>รถยนต์บรรทุกน้ำดับเพลิง</t>
  </si>
  <si>
    <t>เอนกประสงค์</t>
  </si>
  <si>
    <t>3. ประเภทครุภัณฑ์ไฟฟ้าและวิทยุ</t>
  </si>
  <si>
    <t xml:space="preserve">   3.1 กลยุทธ์พัฒนาปรับปรุงจัดหาเครื่องมือ เครื่องใช้ ตลอดจนสถานที่ในการปฏิบัติงาน</t>
  </si>
  <si>
    <t xml:space="preserve">   2.1 กลยุทธ์พัฒนาปรับปรุงจัดหาเครื่องมือ เครื่องใช้ ตลอดจนสถานที่ในการปฏิบัติงาน</t>
  </si>
  <si>
    <t>เครื่องเสียงและอุปกรณ์</t>
  </si>
  <si>
    <t>4. ประเภทครุภัณฑ์วิทยาศาสตร์หรือการแพทย์</t>
  </si>
  <si>
    <t xml:space="preserve">   4.1 กลยุทธ์พัฒนาปรับปรุงจัดหาเครื่องมือ เครื่องใช้ ตลอดจนสถานที่ในการปฏิบัติงาน</t>
  </si>
  <si>
    <t>เครื่องกระตุกไฟฟ้าหัวใจ</t>
  </si>
  <si>
    <t>ชนิดอัตโนมัติพร้อมตู้ตั้งพื้น</t>
  </si>
  <si>
    <t>จอแสดงผลและระบบสัญญาณ</t>
  </si>
  <si>
    <t>เตือน</t>
  </si>
  <si>
    <t>เครื่องขูดหินปูนไฟฟ้า</t>
  </si>
  <si>
    <t>เครื่องชั่งน้ำหนักแบบดิจิตอล</t>
  </si>
  <si>
    <t>พร้อมที่วัดส่วนสูง</t>
  </si>
  <si>
    <t>เครื่องปั่นเม็ดเลือดแดง</t>
  </si>
  <si>
    <t>อัดแน่น (ปั่นฮิมาโตคิต)</t>
  </si>
  <si>
    <t>เครื่องฟังเสียงหัวใจเด็กใน</t>
  </si>
  <si>
    <t>ครรภ์สำหรับศูนย์สุขภาพ</t>
  </si>
  <si>
    <t>ชุมชน</t>
  </si>
  <si>
    <t>เครื่องฟังเสียงหัวใจทารก</t>
  </si>
  <si>
    <t>ในครรภ์</t>
  </si>
  <si>
    <t>เครื่องวัดความเข้มข้นฮีโม</t>
  </si>
  <si>
    <t>โกลบิน แบบพกพา</t>
  </si>
  <si>
    <t>Hemo cue</t>
  </si>
  <si>
    <t>เครื่องวัดความดันโลหิต</t>
  </si>
  <si>
    <t>ชนิดอัตโนมัติแบบสอดแขน</t>
  </si>
  <si>
    <t>ชนิดอัตโนมัติพร้อมวัด</t>
  </si>
  <si>
    <t>ความอิ่มตัวของออกซิเจน</t>
  </si>
  <si>
    <t>ในเลือด</t>
  </si>
  <si>
    <t>ชุดกระเป๋าเยี่ยมบ้าน</t>
  </si>
  <si>
    <t>ประกอบด้วย เครื่องวัด</t>
  </si>
  <si>
    <t>อุณหภูมิทางหน้าผาก</t>
  </si>
  <si>
    <t>เครื่องวัดออกซิเจนในเลือด</t>
  </si>
  <si>
    <t>เครื่องชั่งดิจิตัล เครื่องเจาะ</t>
  </si>
  <si>
    <t>น้ำตาลในเลือด เครื่องวัด</t>
  </si>
  <si>
    <t>ความดันชนิดพับแขนแบบดิจิตัล</t>
  </si>
  <si>
    <t>5. ประเภทค่าบำรุงรักษาและปรับปรุงครุภัณฑ์</t>
  </si>
  <si>
    <t xml:space="preserve">         (1) แผนงานการพาณิชย์</t>
  </si>
  <si>
    <t xml:space="preserve">   5.1 กลยุทธ์พัฒนาปรับปรุงจัดหาเครื่องมือ เครื่องใช้ ตลอดจนสถานที่ในการปฏิบัติงาน</t>
  </si>
  <si>
    <t>โครงการบำรุงรักษาและ</t>
  </si>
  <si>
    <t>ปรับปรุงแพขนานยนต์</t>
  </si>
  <si>
    <t>P</t>
  </si>
  <si>
    <t xml:space="preserve"> -</t>
  </si>
  <si>
    <t xml:space="preserve"> - </t>
  </si>
  <si>
    <t xml:space="preserve"> กองช่าง</t>
  </si>
  <si>
    <t>จิตอาสาเพื่อการพัฒนาลำน้ำ</t>
  </si>
  <si>
    <t>กับชีวิตบนวิถีแห่งความ</t>
  </si>
  <si>
    <t>พอเพียง เพื่อประโยชน์</t>
  </si>
  <si>
    <t>และความสุขของประชาชน</t>
  </si>
  <si>
    <t>กองช่าง</t>
  </si>
  <si>
    <t>เหล็ก รหัสสายทาง นธ.ถ</t>
  </si>
  <si>
    <t>กรณีกัน</t>
  </si>
  <si>
    <t>เงิน</t>
  </si>
  <si>
    <t xml:space="preserve">         (2) แผนงานอุตสาหกรรมและการโยธา</t>
  </si>
  <si>
    <t>ก่อสร้างอาคารเอนกประสงค์</t>
  </si>
  <si>
    <t>คสล. 2 ชั้น บ้านต้นตาล</t>
  </si>
  <si>
    <t>หมู่ที่ 2 ต.จอเบาะ อ.ยี่งอ</t>
  </si>
  <si>
    <t>จ.นราธิวาส</t>
  </si>
  <si>
    <t>รายงานผลการดำเนินงาน ตามแผนการดำเนินงาน ประจำปีงบประมาณ พ.ศ. 2568</t>
  </si>
  <si>
    <t>ที่</t>
  </si>
  <si>
    <t>จำนวนโครงการ</t>
  </si>
  <si>
    <t>ผลการดำเนินงาน</t>
  </si>
  <si>
    <t>หน่วยงานรับผิดชอบหลัก</t>
  </si>
  <si>
    <t>ดำเนินการแล้วเสร็จ (โครงการ)</t>
  </si>
  <si>
    <t>อยู่ระหว่างดำเนินการ(โครงการ)</t>
  </si>
  <si>
    <t>ยังไม่ได้ดำเนินการ(โครงการ)</t>
  </si>
  <si>
    <t>ยุทธศาสตร์การพัฒนาด้านโครงสร้างพื้นฐาน</t>
  </si>
  <si>
    <t>1.1 แผนงานอุตสาหกรรมและการโยธา</t>
  </si>
  <si>
    <t>ยุทธศาสตร์การพัฒนาด้านงานส่งเสริมคุณภาพชีวิต</t>
  </si>
  <si>
    <t>2.2 แผนงานสร้างความเข้มแข็งของชุมชน</t>
  </si>
  <si>
    <t xml:space="preserve"> </t>
  </si>
  <si>
    <t>ยุทธศาสตร์การพัฒนาด้านการจัดระเบียบชุมชน/</t>
  </si>
  <si>
    <t>สังคม และการรักษาความสงบเรียบร้อย</t>
  </si>
  <si>
    <t xml:space="preserve">ยุทธศาสตร์การพัฒนาด้านศิลปะ วัฒนธรรม </t>
  </si>
  <si>
    <t>จารีตประเพณีและภูมิปัญญาท้องถิ่น</t>
  </si>
  <si>
    <t>6.1 แผนงานบริหารงานทั่วไป</t>
  </si>
  <si>
    <t>6.1 แผนงานสาธารณสุข</t>
  </si>
  <si>
    <t>6.1 แผนงานการศาสนา วัฒนธรรม และนันทนาการ</t>
  </si>
  <si>
    <t>6.5 แผนงานการศาสนา วัฒนธรรม และนันทนาการ</t>
  </si>
  <si>
    <t>ยุทธศาสตร์การพัฒนาด้านการบริหารจัดการ</t>
  </si>
  <si>
    <t>ตามหลักธรรมาภิบาล</t>
  </si>
  <si>
    <t>7.1 แผนงานบริหารงานทั่วไป</t>
  </si>
  <si>
    <t>7.1 แผนงานการศึกษา</t>
  </si>
  <si>
    <t>7.2 แผนงานบริหารงานทั่วไป</t>
  </si>
  <si>
    <t>7.6 แผนงานบริหารงานทั่วไป</t>
  </si>
  <si>
    <t>ประเภทครุภัณฑ์สำนักงาน</t>
  </si>
  <si>
    <t>1.1 แผนงานการศาสนา วัฒนธรรม และนันทนาการ</t>
  </si>
  <si>
    <t>ประเภทครุภัณฑ์ยานพาหนะและขนส่ง</t>
  </si>
  <si>
    <t>ประเภทครุภัณฑ์ไฟฟ้าและวิทยุ</t>
  </si>
  <si>
    <t>3.1 แผนงานการศาสนา วัฒนธรรม และนันทนาการ</t>
  </si>
  <si>
    <t>ประเภทครุภัณฑ์วิทยาศาสตร์หรือการแพทย์</t>
  </si>
  <si>
    <t>4.1 แผนงานสาธารณสุข</t>
  </si>
  <si>
    <t>ประเภทค่าบำรุงรักษาและปรับปรุงครุภัณฑ์</t>
  </si>
  <si>
    <t>5.1 แผนงานการพาณิชย์</t>
  </si>
  <si>
    <t>2.2 แผนงานการศึกษา</t>
  </si>
  <si>
    <t>3.2 แผนงานการรักษาความสงบภายใน</t>
  </si>
  <si>
    <t xml:space="preserve">ลำนักปลัดฯ </t>
  </si>
  <si>
    <t>3.3 แผนงานสร้างความเข้มแข็งของชุมชน</t>
  </si>
  <si>
    <t>ยุทธศาสตร์การพัฒนาด้านการวางแผน</t>
  </si>
  <si>
    <t>การส่งเสริมการลงทุนพาณิชยกรรม และการท่องเที่ยว</t>
  </si>
  <si>
    <t>4.1 แผนงานสร้างความเข้มแข็งของชุมชน</t>
  </si>
  <si>
    <t>4.1 แผนงานการศาสนา วัฒนธรรมและนันทนาการ</t>
  </si>
  <si>
    <t>ยุทธศาสตร์การพัฒนาด้านการบริหารจัดการและ</t>
  </si>
  <si>
    <t>การอนุรักษ์ทรัพยากรธรรมชาติและสิ่งแวดล้อม</t>
  </si>
  <si>
    <t>5.3 แผนงานเคหะและชุมชน</t>
  </si>
  <si>
    <t>5.4 แผนงานเคหะและชุมชน</t>
  </si>
  <si>
    <t xml:space="preserve">         (2) แผนงานสาธารณสุข</t>
  </si>
  <si>
    <t>กิจกรรมเฉลิมพระเกียรติ</t>
  </si>
  <si>
    <t>และสนับสนุนโครงการ</t>
  </si>
  <si>
    <t>อันเนื่องมาจากพระราชดำริ</t>
  </si>
  <si>
    <t>ของกองสาธารณสุข</t>
  </si>
  <si>
    <t xml:space="preserve">  -</t>
  </si>
  <si>
    <t>2.1 แผนงานสร้างความเข้มแข็งของชุมชน</t>
  </si>
  <si>
    <t>2.2 แผนงานสังคมสงเคราะห์</t>
  </si>
  <si>
    <t>2.3 แผนงานสังคมสงเคราะห์</t>
  </si>
  <si>
    <t>2.5 แผนงานสร้างความเข้มแข็งของชุมชน</t>
  </si>
  <si>
    <t>2.5 แผนงานอุตสาหกรรมและการโยธา</t>
  </si>
  <si>
    <t>2.6 แผนงานสาธารณสุข</t>
  </si>
  <si>
    <t>บัญชีสรุปผลการดำเนินงานตามแผนการดำเนินงาน ประจำปีงบประมาณ พ.ศ. 2568</t>
  </si>
  <si>
    <t>ยุทธศาสตร์</t>
  </si>
  <si>
    <t>2.7 แผนงานสร้างความเข้มแข็งของชุมชน</t>
  </si>
  <si>
    <t>3.1 แผนงานบริหารงานทั่วไป</t>
  </si>
  <si>
    <t xml:space="preserve">         (1) แผนงานการศาสนา วัฒนธรรมและนันทนาการ</t>
  </si>
  <si>
    <t xml:space="preserve">   6.1 กลยุทธ์ส่งเสริมการอนุรักษ์ ฟื้นฟู สืบทอดจารีตประเพณี ศิลปวัฒนธรรม</t>
  </si>
  <si>
    <t>ประเภทครุภัณฑ์</t>
  </si>
  <si>
    <t>2.1 แผนงานการรักษาความสงบภายใน</t>
  </si>
  <si>
    <t xml:space="preserve">   5.2 กลยุทธ์ส่งเสริม สนับสนุนให้ประชาชนในชุมชนมีจิตสำนึกในการร่วมกันอนุรักษ์ทรัพยากรธรรมชาติและสิ่งแวดล้อม</t>
  </si>
  <si>
    <t xml:space="preserve">         (1) แผนงานการเกษตร</t>
  </si>
  <si>
    <t>ฝึกอบรมให้ความรู้ด้าน</t>
  </si>
  <si>
    <t>สิ่งแวดล้อมให้แก่ประชาชน</t>
  </si>
  <si>
    <t>เม.ย.  -</t>
  </si>
  <si>
    <t xml:space="preserve">         (3) แผนงานการศานสนา วัฒนธรรม และนันทนาการ</t>
  </si>
  <si>
    <t>มหกรรมตาดีกาสัมพันธ์</t>
  </si>
  <si>
    <t>พ.ค. -</t>
  </si>
  <si>
    <t xml:space="preserve"> ก.ย. 68</t>
  </si>
  <si>
    <t xml:space="preserve"> 27 ก.ย. 67</t>
  </si>
  <si>
    <t xml:space="preserve"> 24 มิ.ย. 68</t>
  </si>
  <si>
    <t>ก่อสร้างรั้วคอนกรีตเสริมเหล็ก</t>
  </si>
  <si>
    <t>และประตูรอบบริเวณสนามกีฬา</t>
  </si>
  <si>
    <t>กลางองค์การบริหารส่วนจังหวัด</t>
  </si>
  <si>
    <t xml:space="preserve"> เม.ย. - </t>
  </si>
  <si>
    <t>รอบสนามกีฬาบือแนปีแย</t>
  </si>
  <si>
    <t>ขององค์การบริหารส่วนจังหวัด</t>
  </si>
  <si>
    <t>นราธิวาส ตำบลต้นไทร</t>
  </si>
  <si>
    <t>อำเภอบาเจาะ จังหวัดนราธิวาส</t>
  </si>
  <si>
    <t>ก่อสร้างศาลาพักคอยบริเวณ</t>
  </si>
  <si>
    <t>สำนักงานองค์การบริหาร</t>
  </si>
  <si>
    <t>ตำบลลำภู อำเภอเมือง</t>
  </si>
  <si>
    <t xml:space="preserve"> 7 พ.ย. 67</t>
  </si>
  <si>
    <t xml:space="preserve"> 24 ก.ย. 68</t>
  </si>
  <si>
    <t>มีการปรับแผน</t>
  </si>
  <si>
    <t>การพัฒนาโดยรอบ</t>
  </si>
  <si>
    <t>สนามกีฬาฯ ทำให้</t>
  </si>
  <si>
    <t>ไม่สามารถดำเนิน</t>
  </si>
  <si>
    <t>การ จ้างเหมา</t>
  </si>
  <si>
    <t>ปรับปรุงภูมิทัศน์ได้</t>
  </si>
  <si>
    <t>2.7 แผนงานอุตสาหกรรมและการโยธา</t>
  </si>
  <si>
    <t xml:space="preserve">สำนักปลัดฯ </t>
  </si>
  <si>
    <t>5.2 แผนงานการเกษตร</t>
  </si>
  <si>
    <t xml:space="preserve">         (3) แผนงานอุตสาหกรรมและการโยธา</t>
  </si>
  <si>
    <t>ไตรมาสที่ 4 ( 1 กรกฎาคม - 30 กันยายน 2568 )</t>
  </si>
  <si>
    <t>4 เม.ย 69</t>
  </si>
  <si>
    <t>13 เม.ย 69</t>
  </si>
  <si>
    <t>22 พ.ย 68</t>
  </si>
  <si>
    <t>8 ก.ค 68</t>
  </si>
  <si>
    <t>เม.ย. 68 -</t>
  </si>
  <si>
    <t xml:space="preserve"> ก.ย 68</t>
  </si>
  <si>
    <t>7 ก.ค 68</t>
  </si>
  <si>
    <t>25 ก.ค 68</t>
  </si>
  <si>
    <t>17 ก.พ. 68</t>
  </si>
  <si>
    <t>2 ก.ค. 68</t>
  </si>
  <si>
    <t>จังหวัดภาคใต้ชายแดน</t>
  </si>
  <si>
    <t xml:space="preserve"> ก.ค - ส.ค.</t>
  </si>
  <si>
    <t xml:space="preserve"> 10 มิ.ย 68</t>
  </si>
  <si>
    <t>27 ก.ค 68</t>
  </si>
  <si>
    <t xml:space="preserve"> 18 ส.ค 68</t>
  </si>
  <si>
    <t>1 ก.ย 68</t>
  </si>
  <si>
    <t>6 ธ.ค 67</t>
  </si>
  <si>
    <t>ไตรมาสที่ 4 (1 กรกฎาคม - 30 กันยายน 2568)</t>
  </si>
  <si>
    <t>22 ก.ค 68</t>
  </si>
  <si>
    <t>26 ส.ค 68</t>
  </si>
  <si>
    <t>24 ก.ค 68</t>
  </si>
  <si>
    <t>18 ก.ค 68</t>
  </si>
  <si>
    <t>3 ก.ย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</si>
</sst>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Wingdings 2"/>
      <family val="1"/>
      <charset val="2"/>
    </font>
    <font>
      <b/>
      <sz val="14"/>
      <name val="TH SarabunIT๙"/>
      <family val="2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9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/>
    <xf numFmtId="187" fontId="2" fillId="0" borderId="1" xfId="1" applyNumberFormat="1" applyFont="1" applyBorder="1"/>
    <xf numFmtId="187" fontId="2" fillId="0" borderId="6" xfId="1" applyNumberFormat="1" applyFont="1" applyBorder="1"/>
    <xf numFmtId="187" fontId="2" fillId="0" borderId="2" xfId="1" applyNumberFormat="1" applyFont="1" applyBorder="1"/>
    <xf numFmtId="17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Border="1"/>
    <xf numFmtId="0" fontId="2" fillId="0" borderId="7" xfId="0" applyFont="1" applyBorder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2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 vertical="justify" textRotation="180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left" vertical="center"/>
    </xf>
    <xf numFmtId="0" fontId="10" fillId="0" borderId="8" xfId="2" applyFont="1" applyBorder="1" applyAlignment="1">
      <alignment horizontal="center" vertical="center"/>
    </xf>
    <xf numFmtId="187" fontId="10" fillId="0" borderId="8" xfId="3" applyNumberFormat="1" applyFont="1" applyFill="1" applyBorder="1" applyAlignment="1">
      <alignment horizontal="right" vertical="center"/>
    </xf>
    <xf numFmtId="0" fontId="10" fillId="0" borderId="8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center" vertical="center"/>
    </xf>
    <xf numFmtId="187" fontId="10" fillId="0" borderId="6" xfId="3" applyNumberFormat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187" fontId="10" fillId="0" borderId="8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187" fontId="10" fillId="0" borderId="1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vertical="center"/>
    </xf>
    <xf numFmtId="0" fontId="11" fillId="0" borderId="2" xfId="2" applyFont="1" applyBorder="1" applyAlignment="1">
      <alignment horizontal="center" vertical="center"/>
    </xf>
    <xf numFmtId="187" fontId="10" fillId="0" borderId="2" xfId="3" applyNumberFormat="1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center" vertical="center" textRotation="180"/>
    </xf>
    <xf numFmtId="0" fontId="9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center" vertical="center" textRotation="180"/>
    </xf>
    <xf numFmtId="0" fontId="9" fillId="0" borderId="6" xfId="2" applyFont="1" applyBorder="1" applyAlignment="1">
      <alignment vertical="center" wrapText="1"/>
    </xf>
    <xf numFmtId="0" fontId="11" fillId="0" borderId="6" xfId="2" applyFont="1" applyBorder="1" applyAlignment="1">
      <alignment horizontal="center" vertical="center"/>
    </xf>
    <xf numFmtId="187" fontId="10" fillId="0" borderId="6" xfId="3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textRotation="180"/>
    </xf>
    <xf numFmtId="0" fontId="10" fillId="0" borderId="6" xfId="2" applyFont="1" applyBorder="1" applyAlignment="1">
      <alignment vertical="center"/>
    </xf>
    <xf numFmtId="0" fontId="10" fillId="0" borderId="8" xfId="2" applyFont="1" applyBorder="1" applyAlignment="1">
      <alignment horizontal="center" vertical="center" textRotation="255"/>
    </xf>
    <xf numFmtId="0" fontId="9" fillId="0" borderId="1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187" fontId="9" fillId="0" borderId="8" xfId="3" applyNumberFormat="1" applyFont="1" applyBorder="1" applyAlignment="1">
      <alignment horizontal="left" vertical="center"/>
    </xf>
    <xf numFmtId="187" fontId="9" fillId="0" borderId="8" xfId="2" applyNumberFormat="1" applyFont="1" applyBorder="1" applyAlignment="1">
      <alignment horizontal="center" vertical="center"/>
    </xf>
    <xf numFmtId="0" fontId="3" fillId="0" borderId="8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center"/>
    </xf>
    <xf numFmtId="187" fontId="10" fillId="0" borderId="0" xfId="3" applyNumberFormat="1" applyFont="1" applyAlignment="1">
      <alignment horizontal="center"/>
    </xf>
    <xf numFmtId="187" fontId="10" fillId="0" borderId="8" xfId="3" applyNumberFormat="1" applyFont="1" applyFill="1" applyBorder="1" applyAlignment="1">
      <alignment vertical="center"/>
    </xf>
    <xf numFmtId="187" fontId="9" fillId="0" borderId="8" xfId="3" applyNumberFormat="1" applyFont="1" applyBorder="1" applyAlignment="1">
      <alignment vertical="center"/>
    </xf>
    <xf numFmtId="187" fontId="9" fillId="0" borderId="8" xfId="2" applyNumberFormat="1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187" fontId="10" fillId="0" borderId="8" xfId="3" applyNumberFormat="1" applyFont="1" applyBorder="1" applyAlignment="1">
      <alignment vertical="center"/>
    </xf>
    <xf numFmtId="187" fontId="10" fillId="0" borderId="1" xfId="3" applyNumberFormat="1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vertical="center" wrapText="1"/>
    </xf>
    <xf numFmtId="0" fontId="9" fillId="0" borderId="6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1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vertical="center"/>
    </xf>
    <xf numFmtId="0" fontId="10" fillId="0" borderId="2" xfId="2" applyFont="1" applyBorder="1" applyAlignment="1">
      <alignment horizontal="center" vertical="center" textRotation="255"/>
    </xf>
    <xf numFmtId="187" fontId="10" fillId="0" borderId="8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87" fontId="3" fillId="0" borderId="8" xfId="0" applyNumberFormat="1" applyFont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87" fontId="2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187" fontId="2" fillId="2" borderId="6" xfId="1" applyNumberFormat="1" applyFont="1" applyFill="1" applyBorder="1"/>
    <xf numFmtId="17" fontId="2" fillId="2" borderId="6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87" fontId="2" fillId="2" borderId="2" xfId="1" applyNumberFormat="1" applyFont="1" applyFill="1" applyBorder="1"/>
    <xf numFmtId="187" fontId="3" fillId="2" borderId="8" xfId="1" applyNumberFormat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87" fontId="3" fillId="2" borderId="0" xfId="1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87" fontId="2" fillId="2" borderId="1" xfId="1" applyNumberFormat="1" applyFont="1" applyFill="1" applyBorder="1" applyAlignment="1">
      <alignment horizontal="center"/>
    </xf>
    <xf numFmtId="187" fontId="2" fillId="2" borderId="6" xfId="1" applyNumberFormat="1" applyFont="1" applyFill="1" applyBorder="1" applyAlignment="1">
      <alignment horizontal="center"/>
    </xf>
    <xf numFmtId="187" fontId="2" fillId="2" borderId="2" xfId="1" applyNumberFormat="1" applyFont="1" applyFill="1" applyBorder="1" applyAlignment="1">
      <alignment horizontal="center"/>
    </xf>
    <xf numFmtId="187" fontId="2" fillId="2" borderId="8" xfId="1" applyNumberFormat="1" applyFont="1" applyFill="1" applyBorder="1" applyAlignment="1">
      <alignment horizontal="center"/>
    </xf>
    <xf numFmtId="187" fontId="2" fillId="2" borderId="0" xfId="1" applyNumberFormat="1" applyFont="1" applyFill="1"/>
    <xf numFmtId="15" fontId="2" fillId="2" borderId="1" xfId="0" applyNumberFormat="1" applyFont="1" applyFill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  <xf numFmtId="187" fontId="3" fillId="2" borderId="8" xfId="0" applyNumberFormat="1" applyFont="1" applyFill="1" applyBorder="1" applyAlignment="1">
      <alignment horizontal="center"/>
    </xf>
    <xf numFmtId="187" fontId="3" fillId="0" borderId="0" xfId="1" applyNumberFormat="1" applyFont="1"/>
    <xf numFmtId="187" fontId="3" fillId="2" borderId="8" xfId="1" applyNumberFormat="1" applyFont="1" applyFill="1" applyBorder="1" applyAlignment="1">
      <alignment horizontal="center"/>
    </xf>
    <xf numFmtId="187" fontId="3" fillId="2" borderId="0" xfId="1" applyNumberFormat="1" applyFont="1" applyFill="1" applyAlignment="1">
      <alignment horizontal="center"/>
    </xf>
    <xf numFmtId="187" fontId="3" fillId="2" borderId="0" xfId="1" applyNumberFormat="1" applyFont="1" applyFill="1"/>
    <xf numFmtId="187" fontId="2" fillId="2" borderId="8" xfId="1" applyNumberFormat="1" applyFont="1" applyFill="1" applyBorder="1"/>
    <xf numFmtId="187" fontId="10" fillId="0" borderId="0" xfId="1" applyNumberFormat="1" applyFont="1" applyAlignment="1">
      <alignment horizontal="center" vertical="justify" textRotation="180"/>
    </xf>
    <xf numFmtId="187" fontId="9" fillId="0" borderId="2" xfId="1" applyNumberFormat="1" applyFont="1" applyBorder="1" applyAlignment="1">
      <alignment horizontal="center" vertical="center" wrapText="1"/>
    </xf>
    <xf numFmtId="187" fontId="10" fillId="0" borderId="6" xfId="1" applyNumberFormat="1" applyFont="1" applyBorder="1" applyAlignment="1">
      <alignment horizontal="center" vertical="center"/>
    </xf>
    <xf numFmtId="187" fontId="10" fillId="0" borderId="1" xfId="1" applyNumberFormat="1" applyFont="1" applyBorder="1" applyAlignment="1">
      <alignment horizontal="center" vertical="center"/>
    </xf>
    <xf numFmtId="187" fontId="10" fillId="0" borderId="1" xfId="1" applyNumberFormat="1" applyFont="1" applyBorder="1" applyAlignment="1">
      <alignment horizontal="center" vertical="center" textRotation="180"/>
    </xf>
    <xf numFmtId="187" fontId="10" fillId="0" borderId="2" xfId="1" applyNumberFormat="1" applyFont="1" applyBorder="1" applyAlignment="1">
      <alignment horizontal="center" vertical="center" textRotation="180"/>
    </xf>
    <xf numFmtId="187" fontId="10" fillId="0" borderId="2" xfId="1" applyNumberFormat="1" applyFont="1" applyBorder="1" applyAlignment="1">
      <alignment horizontal="center" vertical="center"/>
    </xf>
    <xf numFmtId="187" fontId="10" fillId="0" borderId="6" xfId="1" applyNumberFormat="1" applyFont="1" applyBorder="1" applyAlignment="1">
      <alignment horizontal="center" vertical="center" textRotation="180"/>
    </xf>
    <xf numFmtId="187" fontId="9" fillId="0" borderId="3" xfId="1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vertical="center"/>
    </xf>
    <xf numFmtId="0" fontId="11" fillId="0" borderId="9" xfId="2" applyFont="1" applyBorder="1" applyAlignment="1">
      <alignment horizontal="center" vertical="center"/>
    </xf>
    <xf numFmtId="187" fontId="10" fillId="0" borderId="9" xfId="3" applyNumberFormat="1" applyFont="1" applyBorder="1" applyAlignment="1">
      <alignment horizontal="center" vertical="center"/>
    </xf>
    <xf numFmtId="187" fontId="10" fillId="0" borderId="9" xfId="1" applyNumberFormat="1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187" fontId="10" fillId="0" borderId="0" xfId="3" applyNumberFormat="1" applyFont="1" applyBorder="1" applyAlignment="1">
      <alignment horizontal="center" vertical="center"/>
    </xf>
    <xf numFmtId="187" fontId="10" fillId="0" borderId="0" xfId="1" applyNumberFormat="1" applyFont="1" applyBorder="1" applyAlignment="1">
      <alignment horizontal="center" vertical="center"/>
    </xf>
    <xf numFmtId="187" fontId="3" fillId="0" borderId="8" xfId="0" applyNumberFormat="1" applyFont="1" applyBorder="1"/>
    <xf numFmtId="187" fontId="2" fillId="0" borderId="8" xfId="0" applyNumberFormat="1" applyFont="1" applyBorder="1" applyAlignment="1">
      <alignment horizontal="center"/>
    </xf>
    <xf numFmtId="187" fontId="9" fillId="0" borderId="8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87" fontId="9" fillId="0" borderId="1" xfId="3" applyNumberFormat="1" applyFont="1" applyFill="1" applyBorder="1" applyAlignment="1">
      <alignment horizontal="center" vertical="center" wrapText="1"/>
    </xf>
    <xf numFmtId="187" fontId="9" fillId="0" borderId="2" xfId="3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 wrapText="1"/>
    </xf>
    <xf numFmtId="187" fontId="9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7" fontId="3" fillId="2" borderId="1" xfId="1" applyNumberFormat="1" applyFont="1" applyFill="1" applyBorder="1" applyAlignment="1">
      <alignment horizontal="center" vertical="center" wrapText="1"/>
    </xf>
    <xf numFmtId="187" fontId="3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9" fillId="0" borderId="5" xfId="2" applyFont="1" applyBorder="1" applyAlignment="1">
      <alignment horizontal="center" vertical="center"/>
    </xf>
  </cellXfs>
  <cellStyles count="4">
    <cellStyle name="จุลภาค" xfId="1" builtinId="3"/>
    <cellStyle name="จุลภาค 2" xfId="3" xr:uid="{5BA25040-AE7E-4D84-BEC7-9FD078BECB25}"/>
    <cellStyle name="ปกติ" xfId="0" builtinId="0"/>
    <cellStyle name="ปกติ 2" xfId="2" xr:uid="{4377E123-BA6F-433F-A054-B5E821F29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EDFCCC-023E-41B5-8553-161ADE26C949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CB317F1-72EF-4E77-A0F4-3A275761D6AA}"/>
            </a:ext>
          </a:extLst>
        </xdr:cNvPr>
        <xdr:cNvSpPr txBox="1">
          <a:spLocks noChangeArrowheads="1"/>
        </xdr:cNvSpPr>
      </xdr:nvSpPr>
      <xdr:spPr bwMode="auto">
        <a:xfrm>
          <a:off x="3933825" y="202882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66C6CAB-5DDB-406D-8019-4A5A4F0F7F00}"/>
            </a:ext>
          </a:extLst>
        </xdr:cNvPr>
        <xdr:cNvSpPr txBox="1"/>
      </xdr:nvSpPr>
      <xdr:spPr>
        <a:xfrm>
          <a:off x="9390488" y="11615"/>
          <a:ext cx="952964" cy="3405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52CCCC-FE0E-470D-96ED-A87CB4316197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3</xdr:col>
      <xdr:colOff>95250</xdr:colOff>
      <xdr:row>6</xdr:row>
      <xdr:rowOff>0</xdr:rowOff>
    </xdr:from>
    <xdr:to>
      <xdr:col>3</xdr:col>
      <xdr:colOff>609600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4999B91-3646-4AD4-93A3-2824C6342CBB}"/>
            </a:ext>
          </a:extLst>
        </xdr:cNvPr>
        <xdr:cNvSpPr txBox="1">
          <a:spLocks noChangeArrowheads="1"/>
        </xdr:cNvSpPr>
      </xdr:nvSpPr>
      <xdr:spPr bwMode="auto">
        <a:xfrm>
          <a:off x="3790950" y="2200275"/>
          <a:ext cx="5143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(งบ อปท.)</a:t>
          </a:r>
        </a:p>
      </xdr:txBody>
    </xdr:sp>
    <xdr:clientData/>
  </xdr:twoCellAnchor>
  <xdr:twoCellAnchor>
    <xdr:from>
      <xdr:col>8</xdr:col>
      <xdr:colOff>998963</xdr:colOff>
      <xdr:row>0</xdr:row>
      <xdr:rowOff>11615</xdr:rowOff>
    </xdr:from>
    <xdr:to>
      <xdr:col>9</xdr:col>
      <xdr:colOff>751777</xdr:colOff>
      <xdr:row>1</xdr:row>
      <xdr:rowOff>85492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30DEF43-7F12-402C-B68B-E1D406394B84}"/>
            </a:ext>
          </a:extLst>
        </xdr:cNvPr>
        <xdr:cNvSpPr txBox="1"/>
      </xdr:nvSpPr>
      <xdr:spPr>
        <a:xfrm>
          <a:off x="9304763" y="11615"/>
          <a:ext cx="829139" cy="39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แบบ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1/1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65A2-11BB-4945-B9C8-74B4327A60E7}">
  <sheetPr>
    <tabColor rgb="FF7030A0"/>
  </sheetPr>
  <dimension ref="A1:J48"/>
  <sheetViews>
    <sheetView topLeftCell="A43" zoomScale="98" zoomScaleNormal="98" zoomScaleSheetLayoutView="100" workbookViewId="0">
      <selection activeCell="G22" sqref="G22"/>
    </sheetView>
  </sheetViews>
  <sheetFormatPr defaultRowHeight="25.5" customHeight="1" x14ac:dyDescent="0.3"/>
  <cols>
    <col min="1" max="1" width="4.25" style="75" customWidth="1"/>
    <col min="2" max="2" width="39" style="31" customWidth="1"/>
    <col min="3" max="3" width="7.125" style="75" customWidth="1"/>
    <col min="4" max="4" width="16.5" style="76" customWidth="1"/>
    <col min="5" max="6" width="10" style="75" customWidth="1"/>
    <col min="7" max="7" width="10" style="32" customWidth="1"/>
    <col min="8" max="8" width="13.25" style="129" customWidth="1"/>
    <col min="9" max="9" width="15.75" style="31" customWidth="1"/>
    <col min="10" max="10" width="9.875" style="31" customWidth="1"/>
    <col min="11" max="256" width="9" style="31"/>
    <col min="257" max="257" width="4.25" style="31" customWidth="1"/>
    <col min="258" max="258" width="39" style="31" customWidth="1"/>
    <col min="259" max="259" width="7.125" style="31" customWidth="1"/>
    <col min="260" max="260" width="16.5" style="31" customWidth="1"/>
    <col min="261" max="263" width="10" style="31" customWidth="1"/>
    <col min="264" max="264" width="13.25" style="31" customWidth="1"/>
    <col min="265" max="265" width="15.75" style="31" customWidth="1"/>
    <col min="266" max="266" width="9.875" style="31" customWidth="1"/>
    <col min="267" max="512" width="9" style="31"/>
    <col min="513" max="513" width="4.25" style="31" customWidth="1"/>
    <col min="514" max="514" width="39" style="31" customWidth="1"/>
    <col min="515" max="515" width="7.125" style="31" customWidth="1"/>
    <col min="516" max="516" width="16.5" style="31" customWidth="1"/>
    <col min="517" max="519" width="10" style="31" customWidth="1"/>
    <col min="520" max="520" width="13.25" style="31" customWidth="1"/>
    <col min="521" max="521" width="15.75" style="31" customWidth="1"/>
    <col min="522" max="522" width="9.875" style="31" customWidth="1"/>
    <col min="523" max="768" width="9" style="31"/>
    <col min="769" max="769" width="4.25" style="31" customWidth="1"/>
    <col min="770" max="770" width="39" style="31" customWidth="1"/>
    <col min="771" max="771" width="7.125" style="31" customWidth="1"/>
    <col min="772" max="772" width="16.5" style="31" customWidth="1"/>
    <col min="773" max="775" width="10" style="31" customWidth="1"/>
    <col min="776" max="776" width="13.25" style="31" customWidth="1"/>
    <col min="777" max="777" width="15.75" style="31" customWidth="1"/>
    <col min="778" max="778" width="9.875" style="31" customWidth="1"/>
    <col min="779" max="1024" width="9" style="31"/>
    <col min="1025" max="1025" width="4.25" style="31" customWidth="1"/>
    <col min="1026" max="1026" width="39" style="31" customWidth="1"/>
    <col min="1027" max="1027" width="7.125" style="31" customWidth="1"/>
    <col min="1028" max="1028" width="16.5" style="31" customWidth="1"/>
    <col min="1029" max="1031" width="10" style="31" customWidth="1"/>
    <col min="1032" max="1032" width="13.25" style="31" customWidth="1"/>
    <col min="1033" max="1033" width="15.75" style="31" customWidth="1"/>
    <col min="1034" max="1034" width="9.875" style="31" customWidth="1"/>
    <col min="1035" max="1280" width="9" style="31"/>
    <col min="1281" max="1281" width="4.25" style="31" customWidth="1"/>
    <col min="1282" max="1282" width="39" style="31" customWidth="1"/>
    <col min="1283" max="1283" width="7.125" style="31" customWidth="1"/>
    <col min="1284" max="1284" width="16.5" style="31" customWidth="1"/>
    <col min="1285" max="1287" width="10" style="31" customWidth="1"/>
    <col min="1288" max="1288" width="13.25" style="31" customWidth="1"/>
    <col min="1289" max="1289" width="15.75" style="31" customWidth="1"/>
    <col min="1290" max="1290" width="9.875" style="31" customWidth="1"/>
    <col min="1291" max="1536" width="9" style="31"/>
    <col min="1537" max="1537" width="4.25" style="31" customWidth="1"/>
    <col min="1538" max="1538" width="39" style="31" customWidth="1"/>
    <col min="1539" max="1539" width="7.125" style="31" customWidth="1"/>
    <col min="1540" max="1540" width="16.5" style="31" customWidth="1"/>
    <col min="1541" max="1543" width="10" style="31" customWidth="1"/>
    <col min="1544" max="1544" width="13.25" style="31" customWidth="1"/>
    <col min="1545" max="1545" width="15.75" style="31" customWidth="1"/>
    <col min="1546" max="1546" width="9.875" style="31" customWidth="1"/>
    <col min="1547" max="1792" width="9" style="31"/>
    <col min="1793" max="1793" width="4.25" style="31" customWidth="1"/>
    <col min="1794" max="1794" width="39" style="31" customWidth="1"/>
    <col min="1795" max="1795" width="7.125" style="31" customWidth="1"/>
    <col min="1796" max="1796" width="16.5" style="31" customWidth="1"/>
    <col min="1797" max="1799" width="10" style="31" customWidth="1"/>
    <col min="1800" max="1800" width="13.25" style="31" customWidth="1"/>
    <col min="1801" max="1801" width="15.75" style="31" customWidth="1"/>
    <col min="1802" max="1802" width="9.875" style="31" customWidth="1"/>
    <col min="1803" max="2048" width="9" style="31"/>
    <col min="2049" max="2049" width="4.25" style="31" customWidth="1"/>
    <col min="2050" max="2050" width="39" style="31" customWidth="1"/>
    <col min="2051" max="2051" width="7.125" style="31" customWidth="1"/>
    <col min="2052" max="2052" width="16.5" style="31" customWidth="1"/>
    <col min="2053" max="2055" width="10" style="31" customWidth="1"/>
    <col min="2056" max="2056" width="13.25" style="31" customWidth="1"/>
    <col min="2057" max="2057" width="15.75" style="31" customWidth="1"/>
    <col min="2058" max="2058" width="9.875" style="31" customWidth="1"/>
    <col min="2059" max="2304" width="9" style="31"/>
    <col min="2305" max="2305" width="4.25" style="31" customWidth="1"/>
    <col min="2306" max="2306" width="39" style="31" customWidth="1"/>
    <col min="2307" max="2307" width="7.125" style="31" customWidth="1"/>
    <col min="2308" max="2308" width="16.5" style="31" customWidth="1"/>
    <col min="2309" max="2311" width="10" style="31" customWidth="1"/>
    <col min="2312" max="2312" width="13.25" style="31" customWidth="1"/>
    <col min="2313" max="2313" width="15.75" style="31" customWidth="1"/>
    <col min="2314" max="2314" width="9.875" style="31" customWidth="1"/>
    <col min="2315" max="2560" width="9" style="31"/>
    <col min="2561" max="2561" width="4.25" style="31" customWidth="1"/>
    <col min="2562" max="2562" width="39" style="31" customWidth="1"/>
    <col min="2563" max="2563" width="7.125" style="31" customWidth="1"/>
    <col min="2564" max="2564" width="16.5" style="31" customWidth="1"/>
    <col min="2565" max="2567" width="10" style="31" customWidth="1"/>
    <col min="2568" max="2568" width="13.25" style="31" customWidth="1"/>
    <col min="2569" max="2569" width="15.75" style="31" customWidth="1"/>
    <col min="2570" max="2570" width="9.875" style="31" customWidth="1"/>
    <col min="2571" max="2816" width="9" style="31"/>
    <col min="2817" max="2817" width="4.25" style="31" customWidth="1"/>
    <col min="2818" max="2818" width="39" style="31" customWidth="1"/>
    <col min="2819" max="2819" width="7.125" style="31" customWidth="1"/>
    <col min="2820" max="2820" width="16.5" style="31" customWidth="1"/>
    <col min="2821" max="2823" width="10" style="31" customWidth="1"/>
    <col min="2824" max="2824" width="13.25" style="31" customWidth="1"/>
    <col min="2825" max="2825" width="15.75" style="31" customWidth="1"/>
    <col min="2826" max="2826" width="9.875" style="31" customWidth="1"/>
    <col min="2827" max="3072" width="9" style="31"/>
    <col min="3073" max="3073" width="4.25" style="31" customWidth="1"/>
    <col min="3074" max="3074" width="39" style="31" customWidth="1"/>
    <col min="3075" max="3075" width="7.125" style="31" customWidth="1"/>
    <col min="3076" max="3076" width="16.5" style="31" customWidth="1"/>
    <col min="3077" max="3079" width="10" style="31" customWidth="1"/>
    <col min="3080" max="3080" width="13.25" style="31" customWidth="1"/>
    <col min="3081" max="3081" width="15.75" style="31" customWidth="1"/>
    <col min="3082" max="3082" width="9.875" style="31" customWidth="1"/>
    <col min="3083" max="3328" width="9" style="31"/>
    <col min="3329" max="3329" width="4.25" style="31" customWidth="1"/>
    <col min="3330" max="3330" width="39" style="31" customWidth="1"/>
    <col min="3331" max="3331" width="7.125" style="31" customWidth="1"/>
    <col min="3332" max="3332" width="16.5" style="31" customWidth="1"/>
    <col min="3333" max="3335" width="10" style="31" customWidth="1"/>
    <col min="3336" max="3336" width="13.25" style="31" customWidth="1"/>
    <col min="3337" max="3337" width="15.75" style="31" customWidth="1"/>
    <col min="3338" max="3338" width="9.875" style="31" customWidth="1"/>
    <col min="3339" max="3584" width="9" style="31"/>
    <col min="3585" max="3585" width="4.25" style="31" customWidth="1"/>
    <col min="3586" max="3586" width="39" style="31" customWidth="1"/>
    <col min="3587" max="3587" width="7.125" style="31" customWidth="1"/>
    <col min="3588" max="3588" width="16.5" style="31" customWidth="1"/>
    <col min="3589" max="3591" width="10" style="31" customWidth="1"/>
    <col min="3592" max="3592" width="13.25" style="31" customWidth="1"/>
    <col min="3593" max="3593" width="15.75" style="31" customWidth="1"/>
    <col min="3594" max="3594" width="9.875" style="31" customWidth="1"/>
    <col min="3595" max="3840" width="9" style="31"/>
    <col min="3841" max="3841" width="4.25" style="31" customWidth="1"/>
    <col min="3842" max="3842" width="39" style="31" customWidth="1"/>
    <col min="3843" max="3843" width="7.125" style="31" customWidth="1"/>
    <col min="3844" max="3844" width="16.5" style="31" customWidth="1"/>
    <col min="3845" max="3847" width="10" style="31" customWidth="1"/>
    <col min="3848" max="3848" width="13.25" style="31" customWidth="1"/>
    <col min="3849" max="3849" width="15.75" style="31" customWidth="1"/>
    <col min="3850" max="3850" width="9.875" style="31" customWidth="1"/>
    <col min="3851" max="4096" width="9" style="31"/>
    <col min="4097" max="4097" width="4.25" style="31" customWidth="1"/>
    <col min="4098" max="4098" width="39" style="31" customWidth="1"/>
    <col min="4099" max="4099" width="7.125" style="31" customWidth="1"/>
    <col min="4100" max="4100" width="16.5" style="31" customWidth="1"/>
    <col min="4101" max="4103" width="10" style="31" customWidth="1"/>
    <col min="4104" max="4104" width="13.25" style="31" customWidth="1"/>
    <col min="4105" max="4105" width="15.75" style="31" customWidth="1"/>
    <col min="4106" max="4106" width="9.875" style="31" customWidth="1"/>
    <col min="4107" max="4352" width="9" style="31"/>
    <col min="4353" max="4353" width="4.25" style="31" customWidth="1"/>
    <col min="4354" max="4354" width="39" style="31" customWidth="1"/>
    <col min="4355" max="4355" width="7.125" style="31" customWidth="1"/>
    <col min="4356" max="4356" width="16.5" style="31" customWidth="1"/>
    <col min="4357" max="4359" width="10" style="31" customWidth="1"/>
    <col min="4360" max="4360" width="13.25" style="31" customWidth="1"/>
    <col min="4361" max="4361" width="15.75" style="31" customWidth="1"/>
    <col min="4362" max="4362" width="9.875" style="31" customWidth="1"/>
    <col min="4363" max="4608" width="9" style="31"/>
    <col min="4609" max="4609" width="4.25" style="31" customWidth="1"/>
    <col min="4610" max="4610" width="39" style="31" customWidth="1"/>
    <col min="4611" max="4611" width="7.125" style="31" customWidth="1"/>
    <col min="4612" max="4612" width="16.5" style="31" customWidth="1"/>
    <col min="4613" max="4615" width="10" style="31" customWidth="1"/>
    <col min="4616" max="4616" width="13.25" style="31" customWidth="1"/>
    <col min="4617" max="4617" width="15.75" style="31" customWidth="1"/>
    <col min="4618" max="4618" width="9.875" style="31" customWidth="1"/>
    <col min="4619" max="4864" width="9" style="31"/>
    <col min="4865" max="4865" width="4.25" style="31" customWidth="1"/>
    <col min="4866" max="4866" width="39" style="31" customWidth="1"/>
    <col min="4867" max="4867" width="7.125" style="31" customWidth="1"/>
    <col min="4868" max="4868" width="16.5" style="31" customWidth="1"/>
    <col min="4869" max="4871" width="10" style="31" customWidth="1"/>
    <col min="4872" max="4872" width="13.25" style="31" customWidth="1"/>
    <col min="4873" max="4873" width="15.75" style="31" customWidth="1"/>
    <col min="4874" max="4874" width="9.875" style="31" customWidth="1"/>
    <col min="4875" max="5120" width="9" style="31"/>
    <col min="5121" max="5121" width="4.25" style="31" customWidth="1"/>
    <col min="5122" max="5122" width="39" style="31" customWidth="1"/>
    <col min="5123" max="5123" width="7.125" style="31" customWidth="1"/>
    <col min="5124" max="5124" width="16.5" style="31" customWidth="1"/>
    <col min="5125" max="5127" width="10" style="31" customWidth="1"/>
    <col min="5128" max="5128" width="13.25" style="31" customWidth="1"/>
    <col min="5129" max="5129" width="15.75" style="31" customWidth="1"/>
    <col min="5130" max="5130" width="9.875" style="31" customWidth="1"/>
    <col min="5131" max="5376" width="9" style="31"/>
    <col min="5377" max="5377" width="4.25" style="31" customWidth="1"/>
    <col min="5378" max="5378" width="39" style="31" customWidth="1"/>
    <col min="5379" max="5379" width="7.125" style="31" customWidth="1"/>
    <col min="5380" max="5380" width="16.5" style="31" customWidth="1"/>
    <col min="5381" max="5383" width="10" style="31" customWidth="1"/>
    <col min="5384" max="5384" width="13.25" style="31" customWidth="1"/>
    <col min="5385" max="5385" width="15.75" style="31" customWidth="1"/>
    <col min="5386" max="5386" width="9.875" style="31" customWidth="1"/>
    <col min="5387" max="5632" width="9" style="31"/>
    <col min="5633" max="5633" width="4.25" style="31" customWidth="1"/>
    <col min="5634" max="5634" width="39" style="31" customWidth="1"/>
    <col min="5635" max="5635" width="7.125" style="31" customWidth="1"/>
    <col min="5636" max="5636" width="16.5" style="31" customWidth="1"/>
    <col min="5637" max="5639" width="10" style="31" customWidth="1"/>
    <col min="5640" max="5640" width="13.25" style="31" customWidth="1"/>
    <col min="5641" max="5641" width="15.75" style="31" customWidth="1"/>
    <col min="5642" max="5642" width="9.875" style="31" customWidth="1"/>
    <col min="5643" max="5888" width="9" style="31"/>
    <col min="5889" max="5889" width="4.25" style="31" customWidth="1"/>
    <col min="5890" max="5890" width="39" style="31" customWidth="1"/>
    <col min="5891" max="5891" width="7.125" style="31" customWidth="1"/>
    <col min="5892" max="5892" width="16.5" style="31" customWidth="1"/>
    <col min="5893" max="5895" width="10" style="31" customWidth="1"/>
    <col min="5896" max="5896" width="13.25" style="31" customWidth="1"/>
    <col min="5897" max="5897" width="15.75" style="31" customWidth="1"/>
    <col min="5898" max="5898" width="9.875" style="31" customWidth="1"/>
    <col min="5899" max="6144" width="9" style="31"/>
    <col min="6145" max="6145" width="4.25" style="31" customWidth="1"/>
    <col min="6146" max="6146" width="39" style="31" customWidth="1"/>
    <col min="6147" max="6147" width="7.125" style="31" customWidth="1"/>
    <col min="6148" max="6148" width="16.5" style="31" customWidth="1"/>
    <col min="6149" max="6151" width="10" style="31" customWidth="1"/>
    <col min="6152" max="6152" width="13.25" style="31" customWidth="1"/>
    <col min="6153" max="6153" width="15.75" style="31" customWidth="1"/>
    <col min="6154" max="6154" width="9.875" style="31" customWidth="1"/>
    <col min="6155" max="6400" width="9" style="31"/>
    <col min="6401" max="6401" width="4.25" style="31" customWidth="1"/>
    <col min="6402" max="6402" width="39" style="31" customWidth="1"/>
    <col min="6403" max="6403" width="7.125" style="31" customWidth="1"/>
    <col min="6404" max="6404" width="16.5" style="31" customWidth="1"/>
    <col min="6405" max="6407" width="10" style="31" customWidth="1"/>
    <col min="6408" max="6408" width="13.25" style="31" customWidth="1"/>
    <col min="6409" max="6409" width="15.75" style="31" customWidth="1"/>
    <col min="6410" max="6410" width="9.875" style="31" customWidth="1"/>
    <col min="6411" max="6656" width="9" style="31"/>
    <col min="6657" max="6657" width="4.25" style="31" customWidth="1"/>
    <col min="6658" max="6658" width="39" style="31" customWidth="1"/>
    <col min="6659" max="6659" width="7.125" style="31" customWidth="1"/>
    <col min="6660" max="6660" width="16.5" style="31" customWidth="1"/>
    <col min="6661" max="6663" width="10" style="31" customWidth="1"/>
    <col min="6664" max="6664" width="13.25" style="31" customWidth="1"/>
    <col min="6665" max="6665" width="15.75" style="31" customWidth="1"/>
    <col min="6666" max="6666" width="9.875" style="31" customWidth="1"/>
    <col min="6667" max="6912" width="9" style="31"/>
    <col min="6913" max="6913" width="4.25" style="31" customWidth="1"/>
    <col min="6914" max="6914" width="39" style="31" customWidth="1"/>
    <col min="6915" max="6915" width="7.125" style="31" customWidth="1"/>
    <col min="6916" max="6916" width="16.5" style="31" customWidth="1"/>
    <col min="6917" max="6919" width="10" style="31" customWidth="1"/>
    <col min="6920" max="6920" width="13.25" style="31" customWidth="1"/>
    <col min="6921" max="6921" width="15.75" style="31" customWidth="1"/>
    <col min="6922" max="6922" width="9.875" style="31" customWidth="1"/>
    <col min="6923" max="7168" width="9" style="31"/>
    <col min="7169" max="7169" width="4.25" style="31" customWidth="1"/>
    <col min="7170" max="7170" width="39" style="31" customWidth="1"/>
    <col min="7171" max="7171" width="7.125" style="31" customWidth="1"/>
    <col min="7172" max="7172" width="16.5" style="31" customWidth="1"/>
    <col min="7173" max="7175" width="10" style="31" customWidth="1"/>
    <col min="7176" max="7176" width="13.25" style="31" customWidth="1"/>
    <col min="7177" max="7177" width="15.75" style="31" customWidth="1"/>
    <col min="7178" max="7178" width="9.875" style="31" customWidth="1"/>
    <col min="7179" max="7424" width="9" style="31"/>
    <col min="7425" max="7425" width="4.25" style="31" customWidth="1"/>
    <col min="7426" max="7426" width="39" style="31" customWidth="1"/>
    <col min="7427" max="7427" width="7.125" style="31" customWidth="1"/>
    <col min="7428" max="7428" width="16.5" style="31" customWidth="1"/>
    <col min="7429" max="7431" width="10" style="31" customWidth="1"/>
    <col min="7432" max="7432" width="13.25" style="31" customWidth="1"/>
    <col min="7433" max="7433" width="15.75" style="31" customWidth="1"/>
    <col min="7434" max="7434" width="9.875" style="31" customWidth="1"/>
    <col min="7435" max="7680" width="9" style="31"/>
    <col min="7681" max="7681" width="4.25" style="31" customWidth="1"/>
    <col min="7682" max="7682" width="39" style="31" customWidth="1"/>
    <col min="7683" max="7683" width="7.125" style="31" customWidth="1"/>
    <col min="7684" max="7684" width="16.5" style="31" customWidth="1"/>
    <col min="7685" max="7687" width="10" style="31" customWidth="1"/>
    <col min="7688" max="7688" width="13.25" style="31" customWidth="1"/>
    <col min="7689" max="7689" width="15.75" style="31" customWidth="1"/>
    <col min="7690" max="7690" width="9.875" style="31" customWidth="1"/>
    <col min="7691" max="7936" width="9" style="31"/>
    <col min="7937" max="7937" width="4.25" style="31" customWidth="1"/>
    <col min="7938" max="7938" width="39" style="31" customWidth="1"/>
    <col min="7939" max="7939" width="7.125" style="31" customWidth="1"/>
    <col min="7940" max="7940" width="16.5" style="31" customWidth="1"/>
    <col min="7941" max="7943" width="10" style="31" customWidth="1"/>
    <col min="7944" max="7944" width="13.25" style="31" customWidth="1"/>
    <col min="7945" max="7945" width="15.75" style="31" customWidth="1"/>
    <col min="7946" max="7946" width="9.875" style="31" customWidth="1"/>
    <col min="7947" max="8192" width="9" style="31"/>
    <col min="8193" max="8193" width="4.25" style="31" customWidth="1"/>
    <col min="8194" max="8194" width="39" style="31" customWidth="1"/>
    <col min="8195" max="8195" width="7.125" style="31" customWidth="1"/>
    <col min="8196" max="8196" width="16.5" style="31" customWidth="1"/>
    <col min="8197" max="8199" width="10" style="31" customWidth="1"/>
    <col min="8200" max="8200" width="13.25" style="31" customWidth="1"/>
    <col min="8201" max="8201" width="15.75" style="31" customWidth="1"/>
    <col min="8202" max="8202" width="9.875" style="31" customWidth="1"/>
    <col min="8203" max="8448" width="9" style="31"/>
    <col min="8449" max="8449" width="4.25" style="31" customWidth="1"/>
    <col min="8450" max="8450" width="39" style="31" customWidth="1"/>
    <col min="8451" max="8451" width="7.125" style="31" customWidth="1"/>
    <col min="8452" max="8452" width="16.5" style="31" customWidth="1"/>
    <col min="8453" max="8455" width="10" style="31" customWidth="1"/>
    <col min="8456" max="8456" width="13.25" style="31" customWidth="1"/>
    <col min="8457" max="8457" width="15.75" style="31" customWidth="1"/>
    <col min="8458" max="8458" width="9.875" style="31" customWidth="1"/>
    <col min="8459" max="8704" width="9" style="31"/>
    <col min="8705" max="8705" width="4.25" style="31" customWidth="1"/>
    <col min="8706" max="8706" width="39" style="31" customWidth="1"/>
    <col min="8707" max="8707" width="7.125" style="31" customWidth="1"/>
    <col min="8708" max="8708" width="16.5" style="31" customWidth="1"/>
    <col min="8709" max="8711" width="10" style="31" customWidth="1"/>
    <col min="8712" max="8712" width="13.25" style="31" customWidth="1"/>
    <col min="8713" max="8713" width="15.75" style="31" customWidth="1"/>
    <col min="8714" max="8714" width="9.875" style="31" customWidth="1"/>
    <col min="8715" max="8960" width="9" style="31"/>
    <col min="8961" max="8961" width="4.25" style="31" customWidth="1"/>
    <col min="8962" max="8962" width="39" style="31" customWidth="1"/>
    <col min="8963" max="8963" width="7.125" style="31" customWidth="1"/>
    <col min="8964" max="8964" width="16.5" style="31" customWidth="1"/>
    <col min="8965" max="8967" width="10" style="31" customWidth="1"/>
    <col min="8968" max="8968" width="13.25" style="31" customWidth="1"/>
    <col min="8969" max="8969" width="15.75" style="31" customWidth="1"/>
    <col min="8970" max="8970" width="9.875" style="31" customWidth="1"/>
    <col min="8971" max="9216" width="9" style="31"/>
    <col min="9217" max="9217" width="4.25" style="31" customWidth="1"/>
    <col min="9218" max="9218" width="39" style="31" customWidth="1"/>
    <col min="9219" max="9219" width="7.125" style="31" customWidth="1"/>
    <col min="9220" max="9220" width="16.5" style="31" customWidth="1"/>
    <col min="9221" max="9223" width="10" style="31" customWidth="1"/>
    <col min="9224" max="9224" width="13.25" style="31" customWidth="1"/>
    <col min="9225" max="9225" width="15.75" style="31" customWidth="1"/>
    <col min="9226" max="9226" width="9.875" style="31" customWidth="1"/>
    <col min="9227" max="9472" width="9" style="31"/>
    <col min="9473" max="9473" width="4.25" style="31" customWidth="1"/>
    <col min="9474" max="9474" width="39" style="31" customWidth="1"/>
    <col min="9475" max="9475" width="7.125" style="31" customWidth="1"/>
    <col min="9476" max="9476" width="16.5" style="31" customWidth="1"/>
    <col min="9477" max="9479" width="10" style="31" customWidth="1"/>
    <col min="9480" max="9480" width="13.25" style="31" customWidth="1"/>
    <col min="9481" max="9481" width="15.75" style="31" customWidth="1"/>
    <col min="9482" max="9482" width="9.875" style="31" customWidth="1"/>
    <col min="9483" max="9728" width="9" style="31"/>
    <col min="9729" max="9729" width="4.25" style="31" customWidth="1"/>
    <col min="9730" max="9730" width="39" style="31" customWidth="1"/>
    <col min="9731" max="9731" width="7.125" style="31" customWidth="1"/>
    <col min="9732" max="9732" width="16.5" style="31" customWidth="1"/>
    <col min="9733" max="9735" width="10" style="31" customWidth="1"/>
    <col min="9736" max="9736" width="13.25" style="31" customWidth="1"/>
    <col min="9737" max="9737" width="15.75" style="31" customWidth="1"/>
    <col min="9738" max="9738" width="9.875" style="31" customWidth="1"/>
    <col min="9739" max="9984" width="9" style="31"/>
    <col min="9985" max="9985" width="4.25" style="31" customWidth="1"/>
    <col min="9986" max="9986" width="39" style="31" customWidth="1"/>
    <col min="9987" max="9987" width="7.125" style="31" customWidth="1"/>
    <col min="9988" max="9988" width="16.5" style="31" customWidth="1"/>
    <col min="9989" max="9991" width="10" style="31" customWidth="1"/>
    <col min="9992" max="9992" width="13.25" style="31" customWidth="1"/>
    <col min="9993" max="9993" width="15.75" style="31" customWidth="1"/>
    <col min="9994" max="9994" width="9.875" style="31" customWidth="1"/>
    <col min="9995" max="10240" width="9" style="31"/>
    <col min="10241" max="10241" width="4.25" style="31" customWidth="1"/>
    <col min="10242" max="10242" width="39" style="31" customWidth="1"/>
    <col min="10243" max="10243" width="7.125" style="31" customWidth="1"/>
    <col min="10244" max="10244" width="16.5" style="31" customWidth="1"/>
    <col min="10245" max="10247" width="10" style="31" customWidth="1"/>
    <col min="10248" max="10248" width="13.25" style="31" customWidth="1"/>
    <col min="10249" max="10249" width="15.75" style="31" customWidth="1"/>
    <col min="10250" max="10250" width="9.875" style="31" customWidth="1"/>
    <col min="10251" max="10496" width="9" style="31"/>
    <col min="10497" max="10497" width="4.25" style="31" customWidth="1"/>
    <col min="10498" max="10498" width="39" style="31" customWidth="1"/>
    <col min="10499" max="10499" width="7.125" style="31" customWidth="1"/>
    <col min="10500" max="10500" width="16.5" style="31" customWidth="1"/>
    <col min="10501" max="10503" width="10" style="31" customWidth="1"/>
    <col min="10504" max="10504" width="13.25" style="31" customWidth="1"/>
    <col min="10505" max="10505" width="15.75" style="31" customWidth="1"/>
    <col min="10506" max="10506" width="9.875" style="31" customWidth="1"/>
    <col min="10507" max="10752" width="9" style="31"/>
    <col min="10753" max="10753" width="4.25" style="31" customWidth="1"/>
    <col min="10754" max="10754" width="39" style="31" customWidth="1"/>
    <col min="10755" max="10755" width="7.125" style="31" customWidth="1"/>
    <col min="10756" max="10756" width="16.5" style="31" customWidth="1"/>
    <col min="10757" max="10759" width="10" style="31" customWidth="1"/>
    <col min="10760" max="10760" width="13.25" style="31" customWidth="1"/>
    <col min="10761" max="10761" width="15.75" style="31" customWidth="1"/>
    <col min="10762" max="10762" width="9.875" style="31" customWidth="1"/>
    <col min="10763" max="11008" width="9" style="31"/>
    <col min="11009" max="11009" width="4.25" style="31" customWidth="1"/>
    <col min="11010" max="11010" width="39" style="31" customWidth="1"/>
    <col min="11011" max="11011" width="7.125" style="31" customWidth="1"/>
    <col min="11012" max="11012" width="16.5" style="31" customWidth="1"/>
    <col min="11013" max="11015" width="10" style="31" customWidth="1"/>
    <col min="11016" max="11016" width="13.25" style="31" customWidth="1"/>
    <col min="11017" max="11017" width="15.75" style="31" customWidth="1"/>
    <col min="11018" max="11018" width="9.875" style="31" customWidth="1"/>
    <col min="11019" max="11264" width="9" style="31"/>
    <col min="11265" max="11265" width="4.25" style="31" customWidth="1"/>
    <col min="11266" max="11266" width="39" style="31" customWidth="1"/>
    <col min="11267" max="11267" width="7.125" style="31" customWidth="1"/>
    <col min="11268" max="11268" width="16.5" style="31" customWidth="1"/>
    <col min="11269" max="11271" width="10" style="31" customWidth="1"/>
    <col min="11272" max="11272" width="13.25" style="31" customWidth="1"/>
    <col min="11273" max="11273" width="15.75" style="31" customWidth="1"/>
    <col min="11274" max="11274" width="9.875" style="31" customWidth="1"/>
    <col min="11275" max="11520" width="9" style="31"/>
    <col min="11521" max="11521" width="4.25" style="31" customWidth="1"/>
    <col min="11522" max="11522" width="39" style="31" customWidth="1"/>
    <col min="11523" max="11523" width="7.125" style="31" customWidth="1"/>
    <col min="11524" max="11524" width="16.5" style="31" customWidth="1"/>
    <col min="11525" max="11527" width="10" style="31" customWidth="1"/>
    <col min="11528" max="11528" width="13.25" style="31" customWidth="1"/>
    <col min="11529" max="11529" width="15.75" style="31" customWidth="1"/>
    <col min="11530" max="11530" width="9.875" style="31" customWidth="1"/>
    <col min="11531" max="11776" width="9" style="31"/>
    <col min="11777" max="11777" width="4.25" style="31" customWidth="1"/>
    <col min="11778" max="11778" width="39" style="31" customWidth="1"/>
    <col min="11779" max="11779" width="7.125" style="31" customWidth="1"/>
    <col min="11780" max="11780" width="16.5" style="31" customWidth="1"/>
    <col min="11781" max="11783" width="10" style="31" customWidth="1"/>
    <col min="11784" max="11784" width="13.25" style="31" customWidth="1"/>
    <col min="11785" max="11785" width="15.75" style="31" customWidth="1"/>
    <col min="11786" max="11786" width="9.875" style="31" customWidth="1"/>
    <col min="11787" max="12032" width="9" style="31"/>
    <col min="12033" max="12033" width="4.25" style="31" customWidth="1"/>
    <col min="12034" max="12034" width="39" style="31" customWidth="1"/>
    <col min="12035" max="12035" width="7.125" style="31" customWidth="1"/>
    <col min="12036" max="12036" width="16.5" style="31" customWidth="1"/>
    <col min="12037" max="12039" width="10" style="31" customWidth="1"/>
    <col min="12040" max="12040" width="13.25" style="31" customWidth="1"/>
    <col min="12041" max="12041" width="15.75" style="31" customWidth="1"/>
    <col min="12042" max="12042" width="9.875" style="31" customWidth="1"/>
    <col min="12043" max="12288" width="9" style="31"/>
    <col min="12289" max="12289" width="4.25" style="31" customWidth="1"/>
    <col min="12290" max="12290" width="39" style="31" customWidth="1"/>
    <col min="12291" max="12291" width="7.125" style="31" customWidth="1"/>
    <col min="12292" max="12292" width="16.5" style="31" customWidth="1"/>
    <col min="12293" max="12295" width="10" style="31" customWidth="1"/>
    <col min="12296" max="12296" width="13.25" style="31" customWidth="1"/>
    <col min="12297" max="12297" width="15.75" style="31" customWidth="1"/>
    <col min="12298" max="12298" width="9.875" style="31" customWidth="1"/>
    <col min="12299" max="12544" width="9" style="31"/>
    <col min="12545" max="12545" width="4.25" style="31" customWidth="1"/>
    <col min="12546" max="12546" width="39" style="31" customWidth="1"/>
    <col min="12547" max="12547" width="7.125" style="31" customWidth="1"/>
    <col min="12548" max="12548" width="16.5" style="31" customWidth="1"/>
    <col min="12549" max="12551" width="10" style="31" customWidth="1"/>
    <col min="12552" max="12552" width="13.25" style="31" customWidth="1"/>
    <col min="12553" max="12553" width="15.75" style="31" customWidth="1"/>
    <col min="12554" max="12554" width="9.875" style="31" customWidth="1"/>
    <col min="12555" max="12800" width="9" style="31"/>
    <col min="12801" max="12801" width="4.25" style="31" customWidth="1"/>
    <col min="12802" max="12802" width="39" style="31" customWidth="1"/>
    <col min="12803" max="12803" width="7.125" style="31" customWidth="1"/>
    <col min="12804" max="12804" width="16.5" style="31" customWidth="1"/>
    <col min="12805" max="12807" width="10" style="31" customWidth="1"/>
    <col min="12808" max="12808" width="13.25" style="31" customWidth="1"/>
    <col min="12809" max="12809" width="15.75" style="31" customWidth="1"/>
    <col min="12810" max="12810" width="9.875" style="31" customWidth="1"/>
    <col min="12811" max="13056" width="9" style="31"/>
    <col min="13057" max="13057" width="4.25" style="31" customWidth="1"/>
    <col min="13058" max="13058" width="39" style="31" customWidth="1"/>
    <col min="13059" max="13059" width="7.125" style="31" customWidth="1"/>
    <col min="13060" max="13060" width="16.5" style="31" customWidth="1"/>
    <col min="13061" max="13063" width="10" style="31" customWidth="1"/>
    <col min="13064" max="13064" width="13.25" style="31" customWidth="1"/>
    <col min="13065" max="13065" width="15.75" style="31" customWidth="1"/>
    <col min="13066" max="13066" width="9.875" style="31" customWidth="1"/>
    <col min="13067" max="13312" width="9" style="31"/>
    <col min="13313" max="13313" width="4.25" style="31" customWidth="1"/>
    <col min="13314" max="13314" width="39" style="31" customWidth="1"/>
    <col min="13315" max="13315" width="7.125" style="31" customWidth="1"/>
    <col min="13316" max="13316" width="16.5" style="31" customWidth="1"/>
    <col min="13317" max="13319" width="10" style="31" customWidth="1"/>
    <col min="13320" max="13320" width="13.25" style="31" customWidth="1"/>
    <col min="13321" max="13321" width="15.75" style="31" customWidth="1"/>
    <col min="13322" max="13322" width="9.875" style="31" customWidth="1"/>
    <col min="13323" max="13568" width="9" style="31"/>
    <col min="13569" max="13569" width="4.25" style="31" customWidth="1"/>
    <col min="13570" max="13570" width="39" style="31" customWidth="1"/>
    <col min="13571" max="13571" width="7.125" style="31" customWidth="1"/>
    <col min="13572" max="13572" width="16.5" style="31" customWidth="1"/>
    <col min="13573" max="13575" width="10" style="31" customWidth="1"/>
    <col min="13576" max="13576" width="13.25" style="31" customWidth="1"/>
    <col min="13577" max="13577" width="15.75" style="31" customWidth="1"/>
    <col min="13578" max="13578" width="9.875" style="31" customWidth="1"/>
    <col min="13579" max="13824" width="9" style="31"/>
    <col min="13825" max="13825" width="4.25" style="31" customWidth="1"/>
    <col min="13826" max="13826" width="39" style="31" customWidth="1"/>
    <col min="13827" max="13827" width="7.125" style="31" customWidth="1"/>
    <col min="13828" max="13828" width="16.5" style="31" customWidth="1"/>
    <col min="13829" max="13831" width="10" style="31" customWidth="1"/>
    <col min="13832" max="13832" width="13.25" style="31" customWidth="1"/>
    <col min="13833" max="13833" width="15.75" style="31" customWidth="1"/>
    <col min="13834" max="13834" width="9.875" style="31" customWidth="1"/>
    <col min="13835" max="14080" width="9" style="31"/>
    <col min="14081" max="14081" width="4.25" style="31" customWidth="1"/>
    <col min="14082" max="14082" width="39" style="31" customWidth="1"/>
    <col min="14083" max="14083" width="7.125" style="31" customWidth="1"/>
    <col min="14084" max="14084" width="16.5" style="31" customWidth="1"/>
    <col min="14085" max="14087" width="10" style="31" customWidth="1"/>
    <col min="14088" max="14088" width="13.25" style="31" customWidth="1"/>
    <col min="14089" max="14089" width="15.75" style="31" customWidth="1"/>
    <col min="14090" max="14090" width="9.875" style="31" customWidth="1"/>
    <col min="14091" max="14336" width="9" style="31"/>
    <col min="14337" max="14337" width="4.25" style="31" customWidth="1"/>
    <col min="14338" max="14338" width="39" style="31" customWidth="1"/>
    <col min="14339" max="14339" width="7.125" style="31" customWidth="1"/>
    <col min="14340" max="14340" width="16.5" style="31" customWidth="1"/>
    <col min="14341" max="14343" width="10" style="31" customWidth="1"/>
    <col min="14344" max="14344" width="13.25" style="31" customWidth="1"/>
    <col min="14345" max="14345" width="15.75" style="31" customWidth="1"/>
    <col min="14346" max="14346" width="9.875" style="31" customWidth="1"/>
    <col min="14347" max="14592" width="9" style="31"/>
    <col min="14593" max="14593" width="4.25" style="31" customWidth="1"/>
    <col min="14594" max="14594" width="39" style="31" customWidth="1"/>
    <col min="14595" max="14595" width="7.125" style="31" customWidth="1"/>
    <col min="14596" max="14596" width="16.5" style="31" customWidth="1"/>
    <col min="14597" max="14599" width="10" style="31" customWidth="1"/>
    <col min="14600" max="14600" width="13.25" style="31" customWidth="1"/>
    <col min="14601" max="14601" width="15.75" style="31" customWidth="1"/>
    <col min="14602" max="14602" width="9.875" style="31" customWidth="1"/>
    <col min="14603" max="14848" width="9" style="31"/>
    <col min="14849" max="14849" width="4.25" style="31" customWidth="1"/>
    <col min="14850" max="14850" width="39" style="31" customWidth="1"/>
    <col min="14851" max="14851" width="7.125" style="31" customWidth="1"/>
    <col min="14852" max="14852" width="16.5" style="31" customWidth="1"/>
    <col min="14853" max="14855" width="10" style="31" customWidth="1"/>
    <col min="14856" max="14856" width="13.25" style="31" customWidth="1"/>
    <col min="14857" max="14857" width="15.75" style="31" customWidth="1"/>
    <col min="14858" max="14858" width="9.875" style="31" customWidth="1"/>
    <col min="14859" max="15104" width="9" style="31"/>
    <col min="15105" max="15105" width="4.25" style="31" customWidth="1"/>
    <col min="15106" max="15106" width="39" style="31" customWidth="1"/>
    <col min="15107" max="15107" width="7.125" style="31" customWidth="1"/>
    <col min="15108" max="15108" width="16.5" style="31" customWidth="1"/>
    <col min="15109" max="15111" width="10" style="31" customWidth="1"/>
    <col min="15112" max="15112" width="13.25" style="31" customWidth="1"/>
    <col min="15113" max="15113" width="15.75" style="31" customWidth="1"/>
    <col min="15114" max="15114" width="9.875" style="31" customWidth="1"/>
    <col min="15115" max="15360" width="9" style="31"/>
    <col min="15361" max="15361" width="4.25" style="31" customWidth="1"/>
    <col min="15362" max="15362" width="39" style="31" customWidth="1"/>
    <col min="15363" max="15363" width="7.125" style="31" customWidth="1"/>
    <col min="15364" max="15364" width="16.5" style="31" customWidth="1"/>
    <col min="15365" max="15367" width="10" style="31" customWidth="1"/>
    <col min="15368" max="15368" width="13.25" style="31" customWidth="1"/>
    <col min="15369" max="15369" width="15.75" style="31" customWidth="1"/>
    <col min="15370" max="15370" width="9.875" style="31" customWidth="1"/>
    <col min="15371" max="15616" width="9" style="31"/>
    <col min="15617" max="15617" width="4.25" style="31" customWidth="1"/>
    <col min="15618" max="15618" width="39" style="31" customWidth="1"/>
    <col min="15619" max="15619" width="7.125" style="31" customWidth="1"/>
    <col min="15620" max="15620" width="16.5" style="31" customWidth="1"/>
    <col min="15621" max="15623" width="10" style="31" customWidth="1"/>
    <col min="15624" max="15624" width="13.25" style="31" customWidth="1"/>
    <col min="15625" max="15625" width="15.75" style="31" customWidth="1"/>
    <col min="15626" max="15626" width="9.875" style="31" customWidth="1"/>
    <col min="15627" max="15872" width="9" style="31"/>
    <col min="15873" max="15873" width="4.25" style="31" customWidth="1"/>
    <col min="15874" max="15874" width="39" style="31" customWidth="1"/>
    <col min="15875" max="15875" width="7.125" style="31" customWidth="1"/>
    <col min="15876" max="15876" width="16.5" style="31" customWidth="1"/>
    <col min="15877" max="15879" width="10" style="31" customWidth="1"/>
    <col min="15880" max="15880" width="13.25" style="31" customWidth="1"/>
    <col min="15881" max="15881" width="15.75" style="31" customWidth="1"/>
    <col min="15882" max="15882" width="9.875" style="31" customWidth="1"/>
    <col min="15883" max="16128" width="9" style="31"/>
    <col min="16129" max="16129" width="4.25" style="31" customWidth="1"/>
    <col min="16130" max="16130" width="39" style="31" customWidth="1"/>
    <col min="16131" max="16131" width="7.125" style="31" customWidth="1"/>
    <col min="16132" max="16132" width="16.5" style="31" customWidth="1"/>
    <col min="16133" max="16135" width="10" style="31" customWidth="1"/>
    <col min="16136" max="16136" width="13.25" style="31" customWidth="1"/>
    <col min="16137" max="16137" width="15.75" style="31" customWidth="1"/>
    <col min="16138" max="16138" width="9.875" style="31" customWidth="1"/>
    <col min="16139" max="16384" width="9" style="31"/>
  </cols>
  <sheetData>
    <row r="1" spans="1:10" ht="21" customHeight="1" x14ac:dyDescent="0.3">
      <c r="A1" s="156" t="s">
        <v>334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21" customHeight="1" x14ac:dyDescent="0.3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1" customHeight="1" x14ac:dyDescent="0.3">
      <c r="A3" s="156" t="s">
        <v>394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8.25" customHeight="1" x14ac:dyDescent="0.3">
      <c r="A4" s="156"/>
      <c r="B4" s="156"/>
      <c r="C4" s="156"/>
      <c r="D4" s="156"/>
      <c r="E4" s="156"/>
      <c r="F4" s="156"/>
    </row>
    <row r="5" spans="1:10" ht="25.5" customHeight="1" x14ac:dyDescent="0.3">
      <c r="A5" s="152" t="s">
        <v>275</v>
      </c>
      <c r="B5" s="152" t="s">
        <v>335</v>
      </c>
      <c r="C5" s="157" t="s">
        <v>276</v>
      </c>
      <c r="D5" s="159" t="s">
        <v>3</v>
      </c>
      <c r="E5" s="161" t="s">
        <v>277</v>
      </c>
      <c r="F5" s="162"/>
      <c r="G5" s="162"/>
      <c r="H5" s="163" t="s">
        <v>7</v>
      </c>
      <c r="I5" s="157" t="s">
        <v>278</v>
      </c>
      <c r="J5" s="152" t="s">
        <v>11</v>
      </c>
    </row>
    <row r="6" spans="1:10" ht="63" customHeight="1" x14ac:dyDescent="0.3">
      <c r="A6" s="153"/>
      <c r="B6" s="153"/>
      <c r="C6" s="158"/>
      <c r="D6" s="160"/>
      <c r="E6" s="35" t="s">
        <v>279</v>
      </c>
      <c r="F6" s="35" t="s">
        <v>280</v>
      </c>
      <c r="G6" s="35" t="s">
        <v>281</v>
      </c>
      <c r="H6" s="164"/>
      <c r="I6" s="158"/>
      <c r="J6" s="153"/>
    </row>
    <row r="7" spans="1:10" s="40" customFormat="1" ht="25.5" customHeight="1" x14ac:dyDescent="0.2">
      <c r="A7" s="33">
        <v>1</v>
      </c>
      <c r="B7" s="36" t="s">
        <v>282</v>
      </c>
      <c r="C7" s="37"/>
      <c r="D7" s="38"/>
      <c r="E7" s="37"/>
      <c r="F7" s="37"/>
      <c r="G7" s="37"/>
      <c r="H7" s="92"/>
      <c r="I7" s="37"/>
      <c r="J7" s="39"/>
    </row>
    <row r="8" spans="1:10" s="40" customFormat="1" ht="24.75" customHeight="1" x14ac:dyDescent="0.2">
      <c r="A8" s="41"/>
      <c r="B8" s="42" t="s">
        <v>283</v>
      </c>
      <c r="C8" s="43">
        <v>5</v>
      </c>
      <c r="D8" s="44">
        <v>41396000</v>
      </c>
      <c r="E8" s="43">
        <v>1</v>
      </c>
      <c r="F8" s="43">
        <v>3</v>
      </c>
      <c r="G8" s="43">
        <v>1</v>
      </c>
      <c r="H8" s="131">
        <v>11000000</v>
      </c>
      <c r="I8" s="43" t="s">
        <v>265</v>
      </c>
      <c r="J8" s="45"/>
    </row>
    <row r="9" spans="1:10" s="40" customFormat="1" ht="25.5" customHeight="1" x14ac:dyDescent="0.2">
      <c r="A9" s="33">
        <v>2</v>
      </c>
      <c r="B9" s="36" t="s">
        <v>284</v>
      </c>
      <c r="C9" s="46"/>
      <c r="D9" s="47"/>
      <c r="E9" s="37"/>
      <c r="F9" s="37"/>
      <c r="G9" s="37"/>
      <c r="H9" s="92"/>
      <c r="I9" s="37"/>
      <c r="J9" s="39"/>
    </row>
    <row r="10" spans="1:10" s="40" customFormat="1" ht="18.75" customHeight="1" x14ac:dyDescent="0.2">
      <c r="A10" s="43"/>
      <c r="B10" s="88" t="s">
        <v>328</v>
      </c>
      <c r="C10" s="49">
        <v>1</v>
      </c>
      <c r="D10" s="50">
        <v>300000</v>
      </c>
      <c r="E10" s="51"/>
      <c r="F10" s="51"/>
      <c r="G10" s="51">
        <v>1</v>
      </c>
      <c r="H10" s="132"/>
      <c r="I10" s="51" t="s">
        <v>164</v>
      </c>
      <c r="J10" s="48"/>
    </row>
    <row r="11" spans="1:10" s="40" customFormat="1" ht="25.5" customHeight="1" x14ac:dyDescent="0.2">
      <c r="A11" s="55"/>
      <c r="B11" s="89" t="s">
        <v>329</v>
      </c>
      <c r="C11" s="57">
        <v>1</v>
      </c>
      <c r="D11" s="47">
        <v>300000</v>
      </c>
      <c r="E11" s="37"/>
      <c r="F11" s="37"/>
      <c r="G11" s="37">
        <v>1</v>
      </c>
      <c r="H11" s="92"/>
      <c r="I11" s="37" t="s">
        <v>123</v>
      </c>
      <c r="J11" s="39"/>
    </row>
    <row r="12" spans="1:10" s="40" customFormat="1" ht="25.5" customHeight="1" x14ac:dyDescent="0.2">
      <c r="A12" s="55"/>
      <c r="B12" s="89" t="s">
        <v>285</v>
      </c>
      <c r="C12" s="57">
        <f>1</f>
        <v>1</v>
      </c>
      <c r="D12" s="47">
        <v>300000</v>
      </c>
      <c r="E12" s="37"/>
      <c r="F12" s="37"/>
      <c r="G12" s="37">
        <v>1</v>
      </c>
      <c r="H12" s="92"/>
      <c r="I12" s="37" t="s">
        <v>164</v>
      </c>
      <c r="J12" s="39"/>
    </row>
    <row r="13" spans="1:10" s="40" customFormat="1" ht="25.5" customHeight="1" x14ac:dyDescent="0.2">
      <c r="A13" s="55"/>
      <c r="B13" s="89" t="s">
        <v>310</v>
      </c>
      <c r="C13" s="57">
        <v>1</v>
      </c>
      <c r="D13" s="47">
        <v>1800000</v>
      </c>
      <c r="E13" s="37"/>
      <c r="F13" s="37"/>
      <c r="G13" s="37">
        <v>1</v>
      </c>
      <c r="H13" s="92"/>
      <c r="I13" s="37" t="s">
        <v>149</v>
      </c>
      <c r="J13" s="39"/>
    </row>
    <row r="14" spans="1:10" s="40" customFormat="1" ht="25.5" customHeight="1" x14ac:dyDescent="0.2">
      <c r="A14" s="43"/>
      <c r="B14" s="90" t="s">
        <v>330</v>
      </c>
      <c r="C14" s="57">
        <v>1</v>
      </c>
      <c r="D14" s="47">
        <v>300000</v>
      </c>
      <c r="E14" s="37"/>
      <c r="F14" s="37"/>
      <c r="G14" s="37">
        <v>1</v>
      </c>
      <c r="H14" s="92"/>
      <c r="I14" s="37" t="s">
        <v>164</v>
      </c>
      <c r="J14" s="39"/>
    </row>
    <row r="15" spans="1:10" s="40" customFormat="1" ht="25.5" customHeight="1" x14ac:dyDescent="0.2">
      <c r="A15" s="43"/>
      <c r="B15" s="90" t="s">
        <v>331</v>
      </c>
      <c r="C15" s="57">
        <v>1</v>
      </c>
      <c r="D15" s="47">
        <v>12000</v>
      </c>
      <c r="E15" s="37">
        <v>1</v>
      </c>
      <c r="F15" s="37"/>
      <c r="G15" s="37"/>
      <c r="H15" s="92">
        <v>3000</v>
      </c>
      <c r="I15" s="37" t="s">
        <v>149</v>
      </c>
      <c r="J15" s="39"/>
    </row>
    <row r="16" spans="1:10" s="40" customFormat="1" ht="25.5" customHeight="1" x14ac:dyDescent="0.2">
      <c r="A16" s="43"/>
      <c r="B16" s="90" t="s">
        <v>332</v>
      </c>
      <c r="C16" s="57">
        <v>1</v>
      </c>
      <c r="D16" s="47">
        <v>2610000</v>
      </c>
      <c r="E16" s="37"/>
      <c r="F16" s="37">
        <v>1</v>
      </c>
      <c r="G16" s="37"/>
      <c r="H16" s="92">
        <v>1174500</v>
      </c>
      <c r="I16" s="37" t="s">
        <v>265</v>
      </c>
      <c r="J16" s="39"/>
    </row>
    <row r="17" spans="1:10" s="40" customFormat="1" ht="25.5" customHeight="1" x14ac:dyDescent="0.2">
      <c r="A17" s="43"/>
      <c r="B17" s="90" t="s">
        <v>333</v>
      </c>
      <c r="C17" s="57">
        <v>2</v>
      </c>
      <c r="D17" s="47">
        <v>600000</v>
      </c>
      <c r="E17" s="37">
        <v>1</v>
      </c>
      <c r="F17" s="37"/>
      <c r="G17" s="37">
        <v>1</v>
      </c>
      <c r="H17" s="92">
        <v>254600</v>
      </c>
      <c r="I17" s="37" t="s">
        <v>156</v>
      </c>
      <c r="J17" s="39"/>
    </row>
    <row r="18" spans="1:10" s="40" customFormat="1" ht="25.5" customHeight="1" x14ac:dyDescent="0.2">
      <c r="A18" s="43"/>
      <c r="B18" s="90" t="s">
        <v>336</v>
      </c>
      <c r="C18" s="57">
        <v>1</v>
      </c>
      <c r="D18" s="47">
        <v>200000</v>
      </c>
      <c r="E18" s="37"/>
      <c r="F18" s="37"/>
      <c r="G18" s="37">
        <v>1</v>
      </c>
      <c r="H18" s="92"/>
      <c r="I18" s="37" t="s">
        <v>373</v>
      </c>
      <c r="J18" s="39"/>
    </row>
    <row r="19" spans="1:10" s="40" customFormat="1" ht="25.5" customHeight="1" x14ac:dyDescent="0.2">
      <c r="A19" s="41"/>
      <c r="B19" s="90" t="s">
        <v>372</v>
      </c>
      <c r="C19" s="57">
        <v>5</v>
      </c>
      <c r="D19" s="47">
        <v>15227000</v>
      </c>
      <c r="E19" s="37"/>
      <c r="F19" s="37">
        <v>5</v>
      </c>
      <c r="G19" s="37"/>
      <c r="H19" s="92"/>
      <c r="I19" s="37" t="s">
        <v>265</v>
      </c>
      <c r="J19" s="39"/>
    </row>
    <row r="20" spans="1:10" s="40" customFormat="1" ht="25.5" customHeight="1" x14ac:dyDescent="0.2">
      <c r="A20" s="138"/>
      <c r="B20" s="139"/>
      <c r="C20" s="140"/>
      <c r="D20" s="141"/>
      <c r="E20" s="138"/>
      <c r="F20" s="138"/>
      <c r="G20" s="138"/>
      <c r="H20" s="142"/>
      <c r="I20" s="138"/>
      <c r="J20" s="143"/>
    </row>
    <row r="21" spans="1:10" s="40" customFormat="1" ht="25.5" customHeight="1" x14ac:dyDescent="0.2">
      <c r="A21" s="144"/>
      <c r="B21" s="145"/>
      <c r="C21" s="146"/>
      <c r="D21" s="147"/>
      <c r="E21" s="144"/>
      <c r="F21" s="144"/>
      <c r="G21" s="144"/>
      <c r="H21" s="148"/>
      <c r="I21" s="144"/>
    </row>
    <row r="22" spans="1:10" s="40" customFormat="1" ht="21.75" customHeight="1" x14ac:dyDescent="0.2">
      <c r="A22" s="33">
        <v>3</v>
      </c>
      <c r="B22" s="58" t="s">
        <v>287</v>
      </c>
      <c r="C22" s="49"/>
      <c r="D22" s="50"/>
      <c r="E22" s="51"/>
      <c r="F22" s="51"/>
      <c r="G22" s="59"/>
      <c r="H22" s="133"/>
      <c r="I22" s="48"/>
      <c r="J22" s="48"/>
    </row>
    <row r="23" spans="1:10" s="40" customFormat="1" ht="21.75" customHeight="1" x14ac:dyDescent="0.2">
      <c r="A23" s="55"/>
      <c r="B23" s="60" t="s">
        <v>288</v>
      </c>
      <c r="C23" s="53"/>
      <c r="D23" s="54"/>
      <c r="E23" s="41"/>
      <c r="F23" s="41"/>
      <c r="G23" s="61"/>
      <c r="H23" s="134"/>
      <c r="I23" s="52"/>
      <c r="J23" s="52"/>
    </row>
    <row r="24" spans="1:10" s="40" customFormat="1" ht="21.75" customHeight="1" x14ac:dyDescent="0.2">
      <c r="A24" s="34"/>
      <c r="B24" s="39" t="s">
        <v>337</v>
      </c>
      <c r="C24" s="57">
        <v>1</v>
      </c>
      <c r="D24" s="47">
        <v>120800</v>
      </c>
      <c r="E24" s="37"/>
      <c r="F24" s="37"/>
      <c r="G24" s="37">
        <v>1</v>
      </c>
      <c r="H24" s="92"/>
      <c r="I24" s="37" t="s">
        <v>164</v>
      </c>
      <c r="J24" s="39"/>
    </row>
    <row r="25" spans="1:10" s="40" customFormat="1" ht="21.75" customHeight="1" x14ac:dyDescent="0.2">
      <c r="A25" s="55"/>
      <c r="B25" s="86" t="s">
        <v>311</v>
      </c>
      <c r="C25" s="53">
        <v>1</v>
      </c>
      <c r="D25" s="54">
        <v>300000</v>
      </c>
      <c r="E25" s="41"/>
      <c r="F25" s="41"/>
      <c r="G25" s="41">
        <v>1</v>
      </c>
      <c r="H25" s="134"/>
      <c r="I25" s="41" t="s">
        <v>312</v>
      </c>
      <c r="J25" s="52"/>
    </row>
    <row r="26" spans="1:10" s="40" customFormat="1" ht="25.5" customHeight="1" x14ac:dyDescent="0.2">
      <c r="A26" s="41"/>
      <c r="B26" s="39" t="s">
        <v>313</v>
      </c>
      <c r="C26" s="57">
        <v>1</v>
      </c>
      <c r="D26" s="47">
        <v>60000</v>
      </c>
      <c r="E26" s="37"/>
      <c r="F26" s="37"/>
      <c r="G26" s="37">
        <v>1</v>
      </c>
      <c r="H26" s="92"/>
      <c r="I26" s="37" t="s">
        <v>164</v>
      </c>
      <c r="J26" s="39"/>
    </row>
    <row r="27" spans="1:10" s="40" customFormat="1" ht="25.5" customHeight="1" x14ac:dyDescent="0.2">
      <c r="A27" s="33">
        <v>4</v>
      </c>
      <c r="B27" s="68" t="s">
        <v>314</v>
      </c>
      <c r="C27" s="49"/>
      <c r="D27" s="50"/>
      <c r="E27" s="51"/>
      <c r="F27" s="51"/>
      <c r="G27" s="51"/>
      <c r="H27" s="132"/>
      <c r="I27" s="51"/>
      <c r="J27" s="48"/>
    </row>
    <row r="28" spans="1:10" s="40" customFormat="1" ht="25.5" customHeight="1" x14ac:dyDescent="0.2">
      <c r="A28" s="43"/>
      <c r="B28" s="87" t="s">
        <v>315</v>
      </c>
      <c r="C28" s="63"/>
      <c r="D28" s="64"/>
      <c r="E28" s="43"/>
      <c r="F28" s="43"/>
      <c r="G28" s="43"/>
      <c r="H28" s="131"/>
      <c r="I28" s="43"/>
      <c r="J28" s="66"/>
    </row>
    <row r="29" spans="1:10" s="40" customFormat="1" ht="25.5" customHeight="1" x14ac:dyDescent="0.2">
      <c r="A29" s="43"/>
      <c r="B29" s="52" t="s">
        <v>316</v>
      </c>
      <c r="C29" s="53">
        <v>1</v>
      </c>
      <c r="D29" s="54">
        <v>200000</v>
      </c>
      <c r="E29" s="41"/>
      <c r="F29" s="41"/>
      <c r="G29" s="41">
        <v>1</v>
      </c>
      <c r="H29" s="135"/>
      <c r="I29" s="41" t="s">
        <v>164</v>
      </c>
      <c r="J29" s="52"/>
    </row>
    <row r="30" spans="1:10" s="40" customFormat="1" ht="25.5" customHeight="1" x14ac:dyDescent="0.2">
      <c r="A30" s="41"/>
      <c r="B30" s="52" t="s">
        <v>317</v>
      </c>
      <c r="C30" s="53">
        <v>2</v>
      </c>
      <c r="D30" s="54">
        <v>700000</v>
      </c>
      <c r="E30" s="41"/>
      <c r="F30" s="41"/>
      <c r="G30" s="41">
        <v>2</v>
      </c>
      <c r="H30" s="135"/>
      <c r="I30" s="41" t="s">
        <v>164</v>
      </c>
      <c r="J30" s="52"/>
    </row>
    <row r="31" spans="1:10" s="40" customFormat="1" ht="25.5" customHeight="1" x14ac:dyDescent="0.2">
      <c r="A31" s="55">
        <v>5</v>
      </c>
      <c r="B31" s="87" t="s">
        <v>318</v>
      </c>
      <c r="C31" s="63"/>
      <c r="D31" s="64"/>
      <c r="E31" s="43"/>
      <c r="F31" s="43"/>
      <c r="G31" s="43"/>
      <c r="H31" s="131"/>
      <c r="I31" s="43"/>
      <c r="J31" s="66"/>
    </row>
    <row r="32" spans="1:10" s="40" customFormat="1" ht="25.5" customHeight="1" x14ac:dyDescent="0.2">
      <c r="A32" s="55"/>
      <c r="B32" s="87" t="s">
        <v>319</v>
      </c>
      <c r="C32" s="63"/>
      <c r="D32" s="64"/>
      <c r="E32" s="43"/>
      <c r="F32" s="43"/>
      <c r="G32" s="43"/>
      <c r="H32" s="131"/>
      <c r="I32" s="43"/>
      <c r="J32" s="66"/>
    </row>
    <row r="33" spans="1:10" s="40" customFormat="1" ht="25.5" customHeight="1" x14ac:dyDescent="0.2">
      <c r="A33" s="55"/>
      <c r="B33" s="52" t="s">
        <v>374</v>
      </c>
      <c r="C33" s="53">
        <v>1</v>
      </c>
      <c r="D33" s="54">
        <v>300000</v>
      </c>
      <c r="E33" s="41">
        <v>1</v>
      </c>
      <c r="F33" s="41"/>
      <c r="G33" s="41"/>
      <c r="H33" s="135">
        <v>244425</v>
      </c>
      <c r="I33" s="41" t="s">
        <v>156</v>
      </c>
      <c r="J33" s="52"/>
    </row>
    <row r="34" spans="1:10" s="40" customFormat="1" ht="25.5" customHeight="1" x14ac:dyDescent="0.2">
      <c r="A34" s="43"/>
      <c r="B34" s="52" t="s">
        <v>320</v>
      </c>
      <c r="C34" s="53">
        <v>1</v>
      </c>
      <c r="D34" s="54">
        <v>1620600</v>
      </c>
      <c r="E34" s="41"/>
      <c r="F34" s="41"/>
      <c r="G34" s="41">
        <v>1</v>
      </c>
      <c r="H34" s="135"/>
      <c r="I34" s="41" t="s">
        <v>149</v>
      </c>
      <c r="J34" s="52"/>
    </row>
    <row r="35" spans="1:10" s="40" customFormat="1" ht="25.5" customHeight="1" x14ac:dyDescent="0.2">
      <c r="A35" s="41"/>
      <c r="B35" s="52" t="s">
        <v>321</v>
      </c>
      <c r="C35" s="53">
        <v>1</v>
      </c>
      <c r="D35" s="54">
        <v>300000</v>
      </c>
      <c r="E35" s="41">
        <v>1</v>
      </c>
      <c r="F35" s="41"/>
      <c r="G35" s="41"/>
      <c r="H35" s="135">
        <v>85100</v>
      </c>
      <c r="I35" s="41" t="s">
        <v>156</v>
      </c>
      <c r="J35" s="52"/>
    </row>
    <row r="36" spans="1:10" s="40" customFormat="1" ht="21.75" customHeight="1" x14ac:dyDescent="0.2">
      <c r="A36" s="55">
        <v>6</v>
      </c>
      <c r="B36" s="62" t="s">
        <v>289</v>
      </c>
      <c r="C36" s="63"/>
      <c r="D36" s="64"/>
      <c r="E36" s="43"/>
      <c r="F36" s="43"/>
      <c r="G36" s="65"/>
      <c r="H36" s="136"/>
      <c r="I36" s="43"/>
      <c r="J36" s="66"/>
    </row>
    <row r="37" spans="1:10" s="40" customFormat="1" ht="21.75" customHeight="1" x14ac:dyDescent="0.2">
      <c r="A37" s="55"/>
      <c r="B37" s="60" t="s">
        <v>290</v>
      </c>
      <c r="C37" s="41"/>
      <c r="D37" s="54"/>
      <c r="E37" s="41"/>
      <c r="F37" s="41"/>
      <c r="G37" s="61"/>
      <c r="H37" s="134"/>
      <c r="I37" s="41"/>
      <c r="J37" s="52"/>
    </row>
    <row r="38" spans="1:10" s="40" customFormat="1" ht="25.5" customHeight="1" x14ac:dyDescent="0.2">
      <c r="A38" s="43"/>
      <c r="B38" s="39" t="s">
        <v>291</v>
      </c>
      <c r="C38" s="37">
        <v>1</v>
      </c>
      <c r="D38" s="47">
        <v>500000</v>
      </c>
      <c r="E38" s="37"/>
      <c r="F38" s="37"/>
      <c r="G38" s="37">
        <v>1</v>
      </c>
      <c r="H38" s="92"/>
      <c r="I38" s="37" t="s">
        <v>164</v>
      </c>
      <c r="J38" s="39"/>
    </row>
    <row r="39" spans="1:10" s="40" customFormat="1" ht="25.5" customHeight="1" x14ac:dyDescent="0.2">
      <c r="A39" s="41"/>
      <c r="B39" s="39" t="s">
        <v>292</v>
      </c>
      <c r="C39" s="37">
        <v>1</v>
      </c>
      <c r="D39" s="47">
        <v>300000</v>
      </c>
      <c r="E39" s="37">
        <v>1</v>
      </c>
      <c r="F39" s="37"/>
      <c r="G39" s="37"/>
      <c r="H39" s="92">
        <v>98760</v>
      </c>
      <c r="I39" s="37" t="s">
        <v>156</v>
      </c>
      <c r="J39" s="39"/>
    </row>
    <row r="40" spans="1:10" s="40" customFormat="1" ht="25.5" customHeight="1" x14ac:dyDescent="0.2">
      <c r="A40" s="43"/>
      <c r="B40" s="52" t="s">
        <v>293</v>
      </c>
      <c r="C40" s="41">
        <v>3</v>
      </c>
      <c r="D40" s="54">
        <v>5800000</v>
      </c>
      <c r="E40" s="41">
        <v>2</v>
      </c>
      <c r="F40" s="41"/>
      <c r="G40" s="91">
        <v>1</v>
      </c>
      <c r="H40" s="135">
        <v>4463589</v>
      </c>
      <c r="I40" s="41" t="s">
        <v>149</v>
      </c>
      <c r="J40" s="52"/>
    </row>
    <row r="41" spans="1:10" s="40" customFormat="1" ht="25.5" customHeight="1" x14ac:dyDescent="0.2">
      <c r="A41" s="41"/>
      <c r="B41" s="39" t="s">
        <v>294</v>
      </c>
      <c r="C41" s="37">
        <v>1</v>
      </c>
      <c r="D41" s="47">
        <v>300000</v>
      </c>
      <c r="E41" s="37">
        <v>1</v>
      </c>
      <c r="F41" s="37"/>
      <c r="G41" s="67"/>
      <c r="H41" s="92">
        <v>160655</v>
      </c>
      <c r="I41" s="37" t="s">
        <v>149</v>
      </c>
      <c r="J41" s="39"/>
    </row>
    <row r="42" spans="1:10" s="40" customFormat="1" ht="21.75" customHeight="1" x14ac:dyDescent="0.2">
      <c r="A42" s="33">
        <v>7</v>
      </c>
      <c r="B42" s="68" t="s">
        <v>295</v>
      </c>
      <c r="C42" s="33"/>
      <c r="D42" s="50"/>
      <c r="E42" s="51"/>
      <c r="F42" s="51"/>
      <c r="G42" s="59"/>
      <c r="H42" s="133"/>
      <c r="I42" s="51"/>
      <c r="J42" s="48"/>
    </row>
    <row r="43" spans="1:10" s="40" customFormat="1" ht="21.75" customHeight="1" x14ac:dyDescent="0.2">
      <c r="A43" s="43"/>
      <c r="B43" s="69" t="s">
        <v>296</v>
      </c>
      <c r="C43" s="41"/>
      <c r="D43" s="54"/>
      <c r="E43" s="41"/>
      <c r="F43" s="41"/>
      <c r="G43" s="61"/>
      <c r="H43" s="134"/>
      <c r="I43" s="41"/>
      <c r="J43" s="52"/>
    </row>
    <row r="44" spans="1:10" s="40" customFormat="1" ht="25.5" customHeight="1" x14ac:dyDescent="0.2">
      <c r="A44" s="41"/>
      <c r="B44" s="39" t="s">
        <v>297</v>
      </c>
      <c r="C44" s="37">
        <v>1</v>
      </c>
      <c r="D44" s="47">
        <v>51600</v>
      </c>
      <c r="E44" s="37"/>
      <c r="F44" s="37"/>
      <c r="G44" s="37">
        <v>1</v>
      </c>
      <c r="H44" s="92"/>
      <c r="I44" s="37" t="s">
        <v>179</v>
      </c>
      <c r="J44" s="39"/>
    </row>
    <row r="45" spans="1:10" s="40" customFormat="1" ht="25.5" customHeight="1" x14ac:dyDescent="0.2">
      <c r="A45" s="43"/>
      <c r="B45" s="52" t="s">
        <v>298</v>
      </c>
      <c r="C45" s="41">
        <v>1</v>
      </c>
      <c r="D45" s="54">
        <v>200000</v>
      </c>
      <c r="E45" s="41"/>
      <c r="F45" s="41"/>
      <c r="G45" s="41">
        <v>1</v>
      </c>
      <c r="H45" s="131"/>
      <c r="I45" s="43" t="s">
        <v>149</v>
      </c>
      <c r="J45" s="52"/>
    </row>
    <row r="46" spans="1:10" s="40" customFormat="1" ht="25.5" customHeight="1" x14ac:dyDescent="0.2">
      <c r="A46" s="43"/>
      <c r="B46" s="39" t="s">
        <v>299</v>
      </c>
      <c r="C46" s="37">
        <v>1</v>
      </c>
      <c r="D46" s="47">
        <v>150000</v>
      </c>
      <c r="E46" s="37">
        <v>1</v>
      </c>
      <c r="F46" s="37" t="s">
        <v>286</v>
      </c>
      <c r="G46" s="67"/>
      <c r="H46" s="132">
        <v>140096</v>
      </c>
      <c r="I46" s="51" t="s">
        <v>188</v>
      </c>
      <c r="J46" s="39"/>
    </row>
    <row r="47" spans="1:10" s="40" customFormat="1" ht="24.75" customHeight="1" x14ac:dyDescent="0.2">
      <c r="A47" s="41"/>
      <c r="B47" s="39" t="s">
        <v>300</v>
      </c>
      <c r="C47" s="37">
        <v>3</v>
      </c>
      <c r="D47" s="47">
        <v>800000</v>
      </c>
      <c r="E47" s="37">
        <v>2</v>
      </c>
      <c r="F47" s="37"/>
      <c r="G47" s="67">
        <v>1</v>
      </c>
      <c r="H47" s="92">
        <v>45417</v>
      </c>
      <c r="I47" s="51" t="s">
        <v>188</v>
      </c>
      <c r="J47" s="39"/>
    </row>
    <row r="48" spans="1:10" s="74" customFormat="1" ht="68.25" customHeight="1" x14ac:dyDescent="0.2">
      <c r="A48" s="154" t="s">
        <v>66</v>
      </c>
      <c r="B48" s="155"/>
      <c r="C48" s="70">
        <f>SUM(C8:C47)</f>
        <v>41</v>
      </c>
      <c r="D48" s="71">
        <f>SUM(D8:D47)</f>
        <v>74748000</v>
      </c>
      <c r="E48" s="46">
        <f>SUM(E7:E47)</f>
        <v>12</v>
      </c>
      <c r="F48" s="46">
        <f>SUM(F7:F47)</f>
        <v>9</v>
      </c>
      <c r="G48" s="46">
        <f>SUM(G8:G47)</f>
        <v>20</v>
      </c>
      <c r="H48" s="137">
        <f>SUM(H8:H47)</f>
        <v>17670142</v>
      </c>
      <c r="I48" s="72"/>
      <c r="J48" s="73"/>
    </row>
  </sheetData>
  <mergeCells count="13">
    <mergeCell ref="J5:J6"/>
    <mergeCell ref="A48:B48"/>
    <mergeCell ref="A1:J1"/>
    <mergeCell ref="A2:J2"/>
    <mergeCell ref="A3:J3"/>
    <mergeCell ref="A4:F4"/>
    <mergeCell ref="A5:A6"/>
    <mergeCell ref="B5:B6"/>
    <mergeCell ref="C5:C6"/>
    <mergeCell ref="D5:D6"/>
    <mergeCell ref="E5:G5"/>
    <mergeCell ref="I5:I6"/>
    <mergeCell ref="H5:H6"/>
  </mergeCells>
  <pageMargins left="0.19685039370078741" right="0.11811023622047245" top="0.43307086614173229" bottom="0.74" header="0.39370078740157483" footer="0.15748031496062992"/>
  <pageSetup paperSize="9" scale="95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7C4D-A08C-4117-BC92-AD3534EA23C4}">
  <dimension ref="A1:N132"/>
  <sheetViews>
    <sheetView tabSelected="1" topLeftCell="A52" workbookViewId="0">
      <selection activeCell="F53" sqref="F53:F54"/>
    </sheetView>
  </sheetViews>
  <sheetFormatPr defaultRowHeight="18.75" x14ac:dyDescent="0.3"/>
  <cols>
    <col min="1" max="1" width="5" style="6" customWidth="1"/>
    <col min="2" max="2" width="18.12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5" customWidth="1"/>
    <col min="11" max="11" width="9.375" style="5" customWidth="1"/>
    <col min="12" max="12" width="11.5" style="5" customWidth="1"/>
    <col min="13" max="13" width="12.75" style="5" customWidth="1"/>
    <col min="14" max="14" width="6.75" style="5" customWidth="1"/>
    <col min="15" max="16384" width="9" style="5"/>
  </cols>
  <sheetData>
    <row r="1" spans="1:14" x14ac:dyDescent="0.3">
      <c r="A1" s="178" t="s">
        <v>274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x14ac:dyDescent="0.3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x14ac:dyDescent="0.3">
      <c r="A3" s="179" t="s">
        <v>376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4" x14ac:dyDescent="0.3">
      <c r="A4" s="30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s="19" customFormat="1" x14ac:dyDescent="0.3">
      <c r="A5" s="172" t="s">
        <v>202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s="19" customFormat="1" x14ac:dyDescent="0.3">
      <c r="A6" s="172" t="s">
        <v>201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s="19" customFormat="1" x14ac:dyDescent="0.3">
      <c r="A7" s="172" t="s">
        <v>203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spans="1:14" x14ac:dyDescent="0.3">
      <c r="A8" s="177" t="s">
        <v>24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 ht="42" customHeight="1" x14ac:dyDescent="0.3">
      <c r="A9" s="170" t="s">
        <v>1</v>
      </c>
      <c r="B9" s="170" t="s">
        <v>205</v>
      </c>
      <c r="C9" s="168" t="s">
        <v>3</v>
      </c>
      <c r="D9" s="170" t="s">
        <v>12</v>
      </c>
      <c r="E9" s="170" t="s">
        <v>13</v>
      </c>
      <c r="F9" s="170" t="s">
        <v>14</v>
      </c>
      <c r="G9" s="165" t="s">
        <v>277</v>
      </c>
      <c r="H9" s="166"/>
      <c r="I9" s="167"/>
      <c r="J9" s="170" t="s">
        <v>7</v>
      </c>
      <c r="K9" s="170" t="s">
        <v>8</v>
      </c>
      <c r="L9" s="170" t="s">
        <v>9</v>
      </c>
      <c r="M9" s="170" t="s">
        <v>10</v>
      </c>
      <c r="N9" s="175" t="s">
        <v>11</v>
      </c>
    </row>
    <row r="10" spans="1:14" ht="72.75" customHeight="1" x14ac:dyDescent="0.3">
      <c r="A10" s="171"/>
      <c r="B10" s="171"/>
      <c r="C10" s="169"/>
      <c r="D10" s="171"/>
      <c r="E10" s="171"/>
      <c r="F10" s="171"/>
      <c r="G10" s="4" t="s">
        <v>4</v>
      </c>
      <c r="H10" s="4" t="s">
        <v>5</v>
      </c>
      <c r="I10" s="4" t="s">
        <v>6</v>
      </c>
      <c r="J10" s="171"/>
      <c r="K10" s="171"/>
      <c r="L10" s="171"/>
      <c r="M10" s="171"/>
      <c r="N10" s="176"/>
    </row>
    <row r="11" spans="1:14" x14ac:dyDescent="0.3">
      <c r="A11" s="1">
        <v>1</v>
      </c>
      <c r="B11" s="7" t="s">
        <v>204</v>
      </c>
      <c r="C11" s="11">
        <v>93900</v>
      </c>
      <c r="D11" s="1" t="s">
        <v>189</v>
      </c>
      <c r="E11" s="1" t="s">
        <v>397</v>
      </c>
      <c r="F11" s="1" t="s">
        <v>396</v>
      </c>
      <c r="G11" s="23" t="s">
        <v>257</v>
      </c>
      <c r="H11" s="1" t="s">
        <v>258</v>
      </c>
      <c r="I11" s="1" t="s">
        <v>258</v>
      </c>
      <c r="J11" s="24">
        <v>93900</v>
      </c>
      <c r="K11" s="1" t="s">
        <v>149</v>
      </c>
      <c r="L11" s="1" t="s">
        <v>258</v>
      </c>
      <c r="M11" s="1" t="s">
        <v>258</v>
      </c>
      <c r="N11" s="1" t="s">
        <v>258</v>
      </c>
    </row>
    <row r="12" spans="1:14" x14ac:dyDescent="0.3">
      <c r="A12" s="9"/>
      <c r="B12" s="8"/>
      <c r="C12" s="12"/>
      <c r="D12" s="9" t="s">
        <v>101</v>
      </c>
      <c r="E12" s="8"/>
      <c r="F12" s="8"/>
      <c r="G12" s="9"/>
      <c r="H12" s="9"/>
      <c r="I12" s="9"/>
      <c r="J12" s="8"/>
      <c r="K12" s="8"/>
      <c r="L12" s="8"/>
      <c r="M12" s="8"/>
      <c r="N12" s="8"/>
    </row>
    <row r="13" spans="1:14" x14ac:dyDescent="0.3">
      <c r="A13" s="3"/>
      <c r="B13" s="2"/>
      <c r="C13" s="13"/>
      <c r="D13" s="3"/>
      <c r="E13" s="2"/>
      <c r="F13" s="2"/>
      <c r="G13" s="3"/>
      <c r="H13" s="3"/>
      <c r="I13" s="3"/>
      <c r="J13" s="2"/>
      <c r="K13" s="2"/>
      <c r="L13" s="2"/>
      <c r="M13" s="2"/>
      <c r="N13" s="2"/>
    </row>
    <row r="14" spans="1:14" x14ac:dyDescent="0.3">
      <c r="A14" s="9">
        <v>2</v>
      </c>
      <c r="B14" s="8" t="s">
        <v>206</v>
      </c>
      <c r="C14" s="12">
        <v>428000</v>
      </c>
      <c r="D14" s="1" t="s">
        <v>189</v>
      </c>
      <c r="E14" s="1" t="s">
        <v>395</v>
      </c>
      <c r="F14" s="1" t="s">
        <v>396</v>
      </c>
      <c r="G14" s="23" t="s">
        <v>257</v>
      </c>
      <c r="H14" s="1" t="s">
        <v>258</v>
      </c>
      <c r="I14" s="1" t="s">
        <v>258</v>
      </c>
      <c r="J14" s="24">
        <v>428000</v>
      </c>
      <c r="K14" s="1" t="s">
        <v>149</v>
      </c>
      <c r="L14" s="1" t="s">
        <v>258</v>
      </c>
      <c r="M14" s="1" t="s">
        <v>258</v>
      </c>
      <c r="N14" s="1" t="s">
        <v>258</v>
      </c>
    </row>
    <row r="15" spans="1:14" x14ac:dyDescent="0.3">
      <c r="A15" s="9"/>
      <c r="B15" s="8" t="s">
        <v>207</v>
      </c>
      <c r="C15" s="12"/>
      <c r="D15" s="9" t="s">
        <v>101</v>
      </c>
      <c r="E15" s="8"/>
      <c r="F15" s="8"/>
      <c r="G15" s="9"/>
      <c r="H15" s="9"/>
      <c r="I15" s="9"/>
      <c r="J15" s="8"/>
      <c r="K15" s="8"/>
      <c r="L15" s="8"/>
      <c r="M15" s="8"/>
      <c r="N15" s="8"/>
    </row>
    <row r="16" spans="1:14" x14ac:dyDescent="0.3">
      <c r="A16" s="9"/>
      <c r="B16" s="8"/>
      <c r="C16" s="12"/>
      <c r="D16" s="14"/>
      <c r="E16" s="8"/>
      <c r="F16" s="8"/>
      <c r="G16" s="9"/>
      <c r="H16" s="9"/>
      <c r="I16" s="9"/>
      <c r="J16" s="8"/>
      <c r="K16" s="8"/>
      <c r="L16" s="8"/>
      <c r="M16" s="8"/>
      <c r="N16" s="8"/>
    </row>
    <row r="17" spans="1:14" x14ac:dyDescent="0.3">
      <c r="A17" s="3"/>
      <c r="B17" s="2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173" t="s">
        <v>66</v>
      </c>
      <c r="B18" s="174"/>
      <c r="C18" s="16">
        <f>SUM(C11:C17)</f>
        <v>521900</v>
      </c>
      <c r="D18" s="17" t="s">
        <v>258</v>
      </c>
      <c r="E18" s="17" t="s">
        <v>258</v>
      </c>
      <c r="F18" s="17" t="s">
        <v>258</v>
      </c>
      <c r="G18" s="17">
        <v>2</v>
      </c>
      <c r="H18" s="17" t="s">
        <v>258</v>
      </c>
      <c r="I18" s="17" t="s">
        <v>258</v>
      </c>
      <c r="J18" s="95">
        <f>J11+J14</f>
        <v>521900</v>
      </c>
      <c r="K18" s="17" t="s">
        <v>258</v>
      </c>
      <c r="L18" s="17" t="s">
        <v>258</v>
      </c>
      <c r="M18" s="17" t="s">
        <v>258</v>
      </c>
      <c r="N18" s="17" t="s">
        <v>258</v>
      </c>
    </row>
    <row r="19" spans="1:14" x14ac:dyDescent="0.3">
      <c r="A19" s="15"/>
      <c r="B19" s="15"/>
      <c r="C19" s="20"/>
      <c r="D19" s="19"/>
      <c r="E19" s="19"/>
      <c r="F19" s="19"/>
      <c r="G19" s="15"/>
      <c r="H19" s="15"/>
      <c r="I19" s="15"/>
      <c r="J19" s="19"/>
      <c r="K19" s="19"/>
      <c r="L19" s="19"/>
      <c r="M19" s="19"/>
      <c r="N19" s="19"/>
    </row>
    <row r="20" spans="1:14" x14ac:dyDescent="0.3">
      <c r="A20" s="15"/>
      <c r="B20" s="15"/>
      <c r="C20" s="20"/>
      <c r="D20" s="19"/>
      <c r="E20" s="19"/>
      <c r="F20" s="19"/>
      <c r="G20" s="15"/>
      <c r="H20" s="15"/>
      <c r="I20" s="15"/>
      <c r="J20" s="19"/>
      <c r="K20" s="19"/>
      <c r="L20" s="19"/>
      <c r="M20" s="19"/>
      <c r="N20" s="19"/>
    </row>
    <row r="21" spans="1:14" x14ac:dyDescent="0.3">
      <c r="A21" s="15"/>
      <c r="B21" s="15"/>
      <c r="C21" s="20"/>
      <c r="D21" s="19"/>
      <c r="E21" s="19"/>
      <c r="F21" s="19"/>
      <c r="G21" s="15"/>
      <c r="H21" s="15"/>
      <c r="I21" s="15"/>
      <c r="J21" s="19"/>
      <c r="K21" s="19"/>
      <c r="L21" s="19"/>
      <c r="M21" s="19"/>
      <c r="N21" s="19"/>
    </row>
    <row r="22" spans="1:14" x14ac:dyDescent="0.3">
      <c r="A22" s="15"/>
      <c r="B22" s="15"/>
      <c r="C22" s="20"/>
      <c r="D22" s="19"/>
      <c r="E22" s="19"/>
      <c r="F22" s="19"/>
      <c r="G22" s="15"/>
      <c r="H22" s="15"/>
      <c r="I22" s="15"/>
      <c r="J22" s="19"/>
      <c r="K22" s="19"/>
      <c r="L22" s="19"/>
      <c r="M22" s="19"/>
      <c r="N22" s="19"/>
    </row>
    <row r="23" spans="1:14" x14ac:dyDescent="0.3">
      <c r="A23" s="15"/>
      <c r="B23" s="15"/>
      <c r="C23" s="20"/>
      <c r="D23" s="19"/>
      <c r="E23" s="19"/>
      <c r="F23" s="19"/>
      <c r="G23" s="15"/>
      <c r="H23" s="15"/>
      <c r="I23" s="15"/>
      <c r="J23" s="19"/>
      <c r="K23" s="19"/>
      <c r="L23" s="19"/>
      <c r="M23" s="19"/>
      <c r="N23" s="19"/>
    </row>
    <row r="24" spans="1:14" x14ac:dyDescent="0.3">
      <c r="A24" s="15"/>
      <c r="B24" s="15"/>
      <c r="C24" s="20"/>
      <c r="D24" s="19"/>
      <c r="E24" s="19"/>
      <c r="F24" s="19"/>
      <c r="G24" s="15"/>
      <c r="H24" s="15"/>
      <c r="I24" s="15"/>
      <c r="J24" s="19"/>
      <c r="K24" s="19"/>
      <c r="L24" s="19"/>
      <c r="M24" s="19"/>
      <c r="N24" s="19"/>
    </row>
    <row r="25" spans="1:14" s="19" customFormat="1" x14ac:dyDescent="0.3">
      <c r="A25" s="172" t="s">
        <v>208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4" s="19" customFormat="1" x14ac:dyDescent="0.3">
      <c r="A26" s="172" t="s">
        <v>219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4" s="19" customFormat="1" x14ac:dyDescent="0.3">
      <c r="A27" s="172" t="s">
        <v>125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14" x14ac:dyDescent="0.3">
      <c r="A28" s="177" t="s">
        <v>24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</row>
    <row r="29" spans="1:14" ht="42" customHeight="1" x14ac:dyDescent="0.3">
      <c r="A29" s="170" t="s">
        <v>1</v>
      </c>
      <c r="B29" s="170" t="s">
        <v>205</v>
      </c>
      <c r="C29" s="168" t="s">
        <v>3</v>
      </c>
      <c r="D29" s="170" t="s">
        <v>12</v>
      </c>
      <c r="E29" s="170" t="s">
        <v>13</v>
      </c>
      <c r="F29" s="170" t="s">
        <v>14</v>
      </c>
      <c r="G29" s="165" t="s">
        <v>277</v>
      </c>
      <c r="H29" s="166"/>
      <c r="I29" s="167"/>
      <c r="J29" s="170" t="s">
        <v>7</v>
      </c>
      <c r="K29" s="170" t="s">
        <v>8</v>
      </c>
      <c r="L29" s="170" t="s">
        <v>9</v>
      </c>
      <c r="M29" s="170" t="s">
        <v>10</v>
      </c>
      <c r="N29" s="175" t="s">
        <v>11</v>
      </c>
    </row>
    <row r="30" spans="1:14" ht="72.75" customHeight="1" x14ac:dyDescent="0.3">
      <c r="A30" s="171"/>
      <c r="B30" s="171"/>
      <c r="C30" s="169"/>
      <c r="D30" s="171"/>
      <c r="E30" s="171"/>
      <c r="F30" s="171"/>
      <c r="G30" s="4" t="s">
        <v>4</v>
      </c>
      <c r="H30" s="4" t="s">
        <v>5</v>
      </c>
      <c r="I30" s="4" t="s">
        <v>6</v>
      </c>
      <c r="J30" s="171"/>
      <c r="K30" s="171"/>
      <c r="L30" s="171"/>
      <c r="M30" s="171"/>
      <c r="N30" s="176"/>
    </row>
    <row r="31" spans="1:14" x14ac:dyDescent="0.3">
      <c r="A31" s="1">
        <v>1</v>
      </c>
      <c r="B31" s="7" t="s">
        <v>209</v>
      </c>
      <c r="C31" s="11">
        <v>171200</v>
      </c>
      <c r="D31" s="1" t="s">
        <v>189</v>
      </c>
      <c r="E31" s="1" t="s">
        <v>258</v>
      </c>
      <c r="F31" s="1" t="s">
        <v>258</v>
      </c>
      <c r="G31" s="23" t="s">
        <v>257</v>
      </c>
      <c r="H31" s="1" t="s">
        <v>258</v>
      </c>
      <c r="I31" s="1" t="s">
        <v>258</v>
      </c>
      <c r="J31" s="1" t="s">
        <v>258</v>
      </c>
      <c r="K31" s="1" t="s">
        <v>123</v>
      </c>
      <c r="L31" s="1" t="s">
        <v>258</v>
      </c>
      <c r="M31" s="1" t="s">
        <v>258</v>
      </c>
      <c r="N31" s="1" t="s">
        <v>258</v>
      </c>
    </row>
    <row r="32" spans="1:14" x14ac:dyDescent="0.3">
      <c r="A32" s="3"/>
      <c r="B32" s="2" t="s">
        <v>210</v>
      </c>
      <c r="C32" s="13"/>
      <c r="D32" s="3" t="s">
        <v>101</v>
      </c>
      <c r="E32" s="2"/>
      <c r="F32" s="2"/>
      <c r="G32" s="3"/>
      <c r="H32" s="3"/>
      <c r="I32" s="3"/>
      <c r="J32" s="2"/>
      <c r="K32" s="2"/>
      <c r="L32" s="2"/>
      <c r="M32" s="2"/>
      <c r="N32" s="2"/>
    </row>
    <row r="33" spans="1:14" x14ac:dyDescent="0.3">
      <c r="A33" s="9">
        <v>2</v>
      </c>
      <c r="B33" s="8" t="s">
        <v>211</v>
      </c>
      <c r="C33" s="12">
        <v>1622200</v>
      </c>
      <c r="D33" s="9" t="s">
        <v>189</v>
      </c>
      <c r="E33" s="1" t="s">
        <v>258</v>
      </c>
      <c r="F33" s="1" t="s">
        <v>258</v>
      </c>
      <c r="G33" s="23" t="s">
        <v>257</v>
      </c>
      <c r="H33" s="1" t="s">
        <v>258</v>
      </c>
      <c r="I33" s="1" t="s">
        <v>258</v>
      </c>
      <c r="J33" s="1" t="s">
        <v>258</v>
      </c>
      <c r="K33" s="1" t="s">
        <v>123</v>
      </c>
      <c r="L33" s="1" t="s">
        <v>258</v>
      </c>
      <c r="M33" s="1" t="s">
        <v>258</v>
      </c>
      <c r="N33" s="1" t="s">
        <v>258</v>
      </c>
    </row>
    <row r="34" spans="1:14" x14ac:dyDescent="0.3">
      <c r="A34" s="9"/>
      <c r="B34" s="8" t="s">
        <v>212</v>
      </c>
      <c r="C34" s="12"/>
      <c r="D34" s="9" t="s">
        <v>101</v>
      </c>
      <c r="E34" s="8"/>
      <c r="F34" s="8"/>
      <c r="G34" s="9"/>
      <c r="H34" s="9"/>
      <c r="I34" s="9"/>
      <c r="J34" s="8"/>
      <c r="K34" s="8"/>
      <c r="L34" s="8"/>
      <c r="M34" s="8"/>
      <c r="N34" s="8"/>
    </row>
    <row r="35" spans="1:14" x14ac:dyDescent="0.3">
      <c r="A35" s="3"/>
      <c r="B35" s="2"/>
      <c r="C35" s="13"/>
      <c r="D35" s="3"/>
      <c r="E35" s="2"/>
      <c r="F35" s="2"/>
      <c r="G35" s="3"/>
      <c r="H35" s="3"/>
      <c r="I35" s="3"/>
      <c r="J35" s="2"/>
      <c r="K35" s="2"/>
      <c r="L35" s="2"/>
      <c r="M35" s="2"/>
      <c r="N35" s="2"/>
    </row>
    <row r="36" spans="1:14" x14ac:dyDescent="0.3">
      <c r="A36" s="9">
        <v>3</v>
      </c>
      <c r="B36" s="8" t="s">
        <v>213</v>
      </c>
      <c r="C36" s="12">
        <v>993000</v>
      </c>
      <c r="D36" s="1" t="s">
        <v>189</v>
      </c>
      <c r="E36" s="1" t="s">
        <v>258</v>
      </c>
      <c r="F36" s="1" t="s">
        <v>258</v>
      </c>
      <c r="G36" s="23" t="s">
        <v>257</v>
      </c>
      <c r="H36" s="1" t="s">
        <v>258</v>
      </c>
      <c r="I36" s="1" t="s">
        <v>258</v>
      </c>
      <c r="J36" s="1" t="s">
        <v>258</v>
      </c>
      <c r="K36" s="1" t="s">
        <v>123</v>
      </c>
      <c r="L36" s="1" t="s">
        <v>258</v>
      </c>
      <c r="M36" s="1" t="s">
        <v>258</v>
      </c>
      <c r="N36" s="1" t="s">
        <v>258</v>
      </c>
    </row>
    <row r="37" spans="1:14" x14ac:dyDescent="0.3">
      <c r="A37" s="9"/>
      <c r="B37" s="8" t="s">
        <v>214</v>
      </c>
      <c r="C37" s="12"/>
      <c r="D37" s="9" t="s">
        <v>101</v>
      </c>
      <c r="E37" s="8"/>
      <c r="F37" s="8"/>
      <c r="G37" s="9"/>
      <c r="H37" s="9"/>
      <c r="I37" s="9"/>
      <c r="J37" s="8"/>
      <c r="K37" s="8"/>
      <c r="L37" s="8"/>
      <c r="M37" s="8"/>
      <c r="N37" s="8"/>
    </row>
    <row r="38" spans="1:14" x14ac:dyDescent="0.3">
      <c r="A38" s="3"/>
      <c r="B38" s="2"/>
      <c r="C38" s="13"/>
      <c r="D38" s="3"/>
      <c r="E38" s="2"/>
      <c r="F38" s="2"/>
      <c r="G38" s="3"/>
      <c r="H38" s="3"/>
      <c r="I38" s="3"/>
      <c r="J38" s="2"/>
      <c r="K38" s="2"/>
      <c r="L38" s="2"/>
      <c r="M38" s="2"/>
      <c r="N38" s="2"/>
    </row>
    <row r="39" spans="1:14" x14ac:dyDescent="0.3">
      <c r="A39" s="9">
        <v>4</v>
      </c>
      <c r="B39" s="8" t="s">
        <v>215</v>
      </c>
      <c r="C39" s="12">
        <v>5500000</v>
      </c>
      <c r="D39" s="1" t="s">
        <v>189</v>
      </c>
      <c r="E39" s="1" t="s">
        <v>258</v>
      </c>
      <c r="F39" s="1" t="s">
        <v>258</v>
      </c>
      <c r="G39" s="23" t="s">
        <v>257</v>
      </c>
      <c r="H39" s="1" t="s">
        <v>258</v>
      </c>
      <c r="I39" s="1" t="s">
        <v>258</v>
      </c>
      <c r="J39" s="1" t="s">
        <v>258</v>
      </c>
      <c r="K39" s="1" t="s">
        <v>123</v>
      </c>
      <c r="L39" s="1" t="s">
        <v>258</v>
      </c>
      <c r="M39" s="1" t="s">
        <v>258</v>
      </c>
      <c r="N39" s="1" t="s">
        <v>258</v>
      </c>
    </row>
    <row r="40" spans="1:14" x14ac:dyDescent="0.3">
      <c r="A40" s="9"/>
      <c r="B40" s="8" t="s">
        <v>216</v>
      </c>
      <c r="C40" s="12"/>
      <c r="D40" s="9" t="s">
        <v>101</v>
      </c>
      <c r="E40" s="8"/>
      <c r="F40" s="8"/>
      <c r="G40" s="9"/>
      <c r="H40" s="9"/>
      <c r="I40" s="9"/>
      <c r="J40" s="8"/>
      <c r="K40" s="8"/>
      <c r="L40" s="8"/>
      <c r="M40" s="8"/>
      <c r="N40" s="8"/>
    </row>
    <row r="41" spans="1:14" x14ac:dyDescent="0.3">
      <c r="A41" s="3"/>
      <c r="B41" s="2"/>
      <c r="C41" s="13"/>
      <c r="D41" s="2"/>
      <c r="E41" s="2"/>
      <c r="F41" s="2"/>
      <c r="G41" s="3"/>
      <c r="H41" s="3"/>
      <c r="I41" s="3"/>
      <c r="J41" s="2"/>
      <c r="K41" s="2"/>
      <c r="L41" s="2"/>
      <c r="M41" s="2"/>
      <c r="N41" s="2"/>
    </row>
    <row r="42" spans="1:14" x14ac:dyDescent="0.3">
      <c r="A42" s="173" t="s">
        <v>66</v>
      </c>
      <c r="B42" s="174"/>
      <c r="C42" s="16">
        <f>SUM(C31:C41)</f>
        <v>8286400</v>
      </c>
      <c r="D42" s="17" t="s">
        <v>258</v>
      </c>
      <c r="E42" s="17" t="s">
        <v>258</v>
      </c>
      <c r="F42" s="17" t="s">
        <v>258</v>
      </c>
      <c r="G42" s="17">
        <v>4</v>
      </c>
      <c r="H42" s="17" t="s">
        <v>258</v>
      </c>
      <c r="I42" s="17" t="s">
        <v>258</v>
      </c>
      <c r="J42" s="17" t="s">
        <v>258</v>
      </c>
      <c r="K42" s="17" t="s">
        <v>258</v>
      </c>
      <c r="L42" s="17" t="s">
        <v>258</v>
      </c>
      <c r="M42" s="17" t="s">
        <v>258</v>
      </c>
      <c r="N42" s="17" t="s">
        <v>258</v>
      </c>
    </row>
    <row r="43" spans="1:14" x14ac:dyDescent="0.3">
      <c r="A43" s="15"/>
      <c r="B43" s="15"/>
      <c r="C43" s="20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3">
      <c r="A44" s="15"/>
      <c r="B44" s="15"/>
      <c r="C44" s="20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3">
      <c r="A45" s="15"/>
      <c r="B45" s="15"/>
      <c r="C45" s="20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3">
      <c r="A46" s="15"/>
      <c r="B46" s="15"/>
      <c r="C46" s="20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3">
      <c r="A47" s="15"/>
      <c r="B47" s="15"/>
      <c r="C47" s="20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3">
      <c r="A48" s="15"/>
      <c r="B48" s="15"/>
      <c r="C48" s="20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s="19" customFormat="1" x14ac:dyDescent="0.3">
      <c r="A49" s="172" t="s">
        <v>217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</row>
    <row r="50" spans="1:14" s="19" customFormat="1" x14ac:dyDescent="0.3">
      <c r="A50" s="172" t="s">
        <v>218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</row>
    <row r="51" spans="1:14" s="19" customFormat="1" x14ac:dyDescent="0.3">
      <c r="A51" s="172" t="s">
        <v>203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</row>
    <row r="52" spans="1:14" x14ac:dyDescent="0.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42" customHeight="1" x14ac:dyDescent="0.3">
      <c r="A53" s="170" t="s">
        <v>1</v>
      </c>
      <c r="B53" s="170" t="s">
        <v>205</v>
      </c>
      <c r="C53" s="168" t="s">
        <v>3</v>
      </c>
      <c r="D53" s="170" t="s">
        <v>12</v>
      </c>
      <c r="E53" s="170" t="s">
        <v>13</v>
      </c>
      <c r="F53" s="170" t="s">
        <v>14</v>
      </c>
      <c r="G53" s="165" t="s">
        <v>277</v>
      </c>
      <c r="H53" s="166"/>
      <c r="I53" s="167"/>
      <c r="J53" s="170" t="s">
        <v>7</v>
      </c>
      <c r="K53" s="170" t="s">
        <v>8</v>
      </c>
      <c r="L53" s="170" t="s">
        <v>9</v>
      </c>
      <c r="M53" s="170" t="s">
        <v>10</v>
      </c>
      <c r="N53" s="175" t="s">
        <v>11</v>
      </c>
    </row>
    <row r="54" spans="1:14" ht="72.75" customHeight="1" x14ac:dyDescent="0.3">
      <c r="A54" s="171"/>
      <c r="B54" s="171"/>
      <c r="C54" s="169"/>
      <c r="D54" s="171"/>
      <c r="E54" s="171"/>
      <c r="F54" s="171"/>
      <c r="G54" s="4" t="s">
        <v>4</v>
      </c>
      <c r="H54" s="4" t="s">
        <v>5</v>
      </c>
      <c r="I54" s="4" t="s">
        <v>6</v>
      </c>
      <c r="J54" s="171"/>
      <c r="K54" s="171"/>
      <c r="L54" s="171"/>
      <c r="M54" s="171"/>
      <c r="N54" s="176"/>
    </row>
    <row r="55" spans="1:14" x14ac:dyDescent="0.3">
      <c r="A55" s="1">
        <v>1</v>
      </c>
      <c r="B55" s="7" t="s">
        <v>220</v>
      </c>
      <c r="C55" s="11">
        <v>291000</v>
      </c>
      <c r="D55" s="1" t="s">
        <v>189</v>
      </c>
      <c r="E55" s="1" t="s">
        <v>398</v>
      </c>
      <c r="F55" s="1" t="s">
        <v>399</v>
      </c>
      <c r="G55" s="23" t="s">
        <v>257</v>
      </c>
      <c r="H55" s="1" t="s">
        <v>258</v>
      </c>
      <c r="I55" s="1" t="s">
        <v>258</v>
      </c>
      <c r="J55" s="24">
        <v>290933</v>
      </c>
      <c r="K55" s="1" t="s">
        <v>149</v>
      </c>
      <c r="L55" s="1" t="s">
        <v>258</v>
      </c>
      <c r="M55" s="1" t="s">
        <v>258</v>
      </c>
      <c r="N55" s="1" t="s">
        <v>258</v>
      </c>
    </row>
    <row r="56" spans="1:14" x14ac:dyDescent="0.3">
      <c r="A56" s="9"/>
      <c r="B56" s="8"/>
      <c r="C56" s="12"/>
      <c r="D56" s="9" t="s">
        <v>101</v>
      </c>
      <c r="E56" s="8"/>
      <c r="F56" s="8"/>
      <c r="G56" s="9"/>
      <c r="H56" s="9"/>
      <c r="I56" s="9"/>
      <c r="J56" s="8"/>
      <c r="K56" s="8"/>
      <c r="L56" s="8"/>
      <c r="M56" s="8"/>
      <c r="N56" s="8"/>
    </row>
    <row r="57" spans="1:14" x14ac:dyDescent="0.3">
      <c r="A57" s="3"/>
      <c r="B57" s="2"/>
      <c r="C57" s="13"/>
      <c r="D57" s="3"/>
      <c r="E57" s="2"/>
      <c r="F57" s="2"/>
      <c r="G57" s="3"/>
      <c r="H57" s="3"/>
      <c r="I57" s="3"/>
      <c r="J57" s="2"/>
      <c r="K57" s="2"/>
      <c r="L57" s="2"/>
      <c r="M57" s="2"/>
      <c r="N57" s="2"/>
    </row>
    <row r="58" spans="1:14" x14ac:dyDescent="0.3">
      <c r="A58" s="9">
        <v>2</v>
      </c>
      <c r="B58" s="7" t="s">
        <v>220</v>
      </c>
      <c r="C58" s="12">
        <v>533000</v>
      </c>
      <c r="D58" s="1" t="s">
        <v>189</v>
      </c>
      <c r="E58" s="1" t="s">
        <v>258</v>
      </c>
      <c r="F58" s="1" t="s">
        <v>258</v>
      </c>
      <c r="G58" s="1" t="s">
        <v>258</v>
      </c>
      <c r="H58" s="23" t="s">
        <v>257</v>
      </c>
      <c r="I58" s="1" t="s">
        <v>258</v>
      </c>
      <c r="J58" s="1" t="s">
        <v>258</v>
      </c>
      <c r="K58" s="1" t="s">
        <v>149</v>
      </c>
      <c r="L58" s="1" t="s">
        <v>258</v>
      </c>
      <c r="M58" s="1" t="s">
        <v>258</v>
      </c>
      <c r="N58" s="1" t="s">
        <v>258</v>
      </c>
    </row>
    <row r="59" spans="1:14" x14ac:dyDescent="0.3">
      <c r="A59" s="9"/>
      <c r="B59" s="8"/>
      <c r="C59" s="12"/>
      <c r="D59" s="9" t="s">
        <v>101</v>
      </c>
      <c r="E59" s="8"/>
      <c r="F59" s="8"/>
      <c r="G59" s="9"/>
      <c r="H59" s="9"/>
      <c r="I59" s="9"/>
      <c r="J59" s="8"/>
      <c r="K59" s="8"/>
      <c r="L59" s="8"/>
      <c r="M59" s="8"/>
      <c r="N59" s="8"/>
    </row>
    <row r="60" spans="1:14" x14ac:dyDescent="0.3">
      <c r="A60" s="3"/>
      <c r="B60" s="2"/>
      <c r="C60" s="13"/>
      <c r="D60" s="3"/>
      <c r="E60" s="2"/>
      <c r="F60" s="2"/>
      <c r="G60" s="3"/>
      <c r="H60" s="3"/>
      <c r="I60" s="3"/>
      <c r="J60" s="2"/>
      <c r="K60" s="2"/>
      <c r="L60" s="2"/>
      <c r="M60" s="2"/>
      <c r="N60" s="2"/>
    </row>
    <row r="61" spans="1:14" x14ac:dyDescent="0.3">
      <c r="A61" s="173" t="s">
        <v>66</v>
      </c>
      <c r="B61" s="174"/>
      <c r="C61" s="16">
        <f>SUM(C55:C60)</f>
        <v>824000</v>
      </c>
      <c r="D61" s="18" t="s">
        <v>258</v>
      </c>
      <c r="E61" s="18" t="s">
        <v>258</v>
      </c>
      <c r="F61" s="18" t="s">
        <v>258</v>
      </c>
      <c r="G61" s="17">
        <v>1</v>
      </c>
      <c r="H61" s="17">
        <v>1</v>
      </c>
      <c r="I61" s="26" t="s">
        <v>258</v>
      </c>
      <c r="J61" s="149">
        <f>J55</f>
        <v>290933</v>
      </c>
      <c r="K61" s="18" t="s">
        <v>258</v>
      </c>
      <c r="L61" s="18" t="s">
        <v>258</v>
      </c>
      <c r="M61" s="18" t="s">
        <v>258</v>
      </c>
      <c r="N61" s="18" t="s">
        <v>258</v>
      </c>
    </row>
    <row r="73" spans="1:14" s="19" customFormat="1" x14ac:dyDescent="0.3">
      <c r="A73" s="172" t="s">
        <v>221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</row>
    <row r="74" spans="1:14" s="19" customFormat="1" x14ac:dyDescent="0.3">
      <c r="A74" s="172" t="s">
        <v>222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</row>
    <row r="75" spans="1:14" s="19" customFormat="1" x14ac:dyDescent="0.3">
      <c r="A75" s="172" t="s">
        <v>92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</row>
    <row r="76" spans="1:14" x14ac:dyDescent="0.3">
      <c r="A76" s="177" t="s">
        <v>24</v>
      </c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</row>
    <row r="77" spans="1:14" ht="42" customHeight="1" x14ac:dyDescent="0.3">
      <c r="A77" s="170" t="s">
        <v>1</v>
      </c>
      <c r="B77" s="170" t="s">
        <v>205</v>
      </c>
      <c r="C77" s="168" t="s">
        <v>3</v>
      </c>
      <c r="D77" s="170" t="s">
        <v>12</v>
      </c>
      <c r="E77" s="170" t="s">
        <v>13</v>
      </c>
      <c r="F77" s="170" t="s">
        <v>14</v>
      </c>
      <c r="G77" s="165" t="s">
        <v>277</v>
      </c>
      <c r="H77" s="166"/>
      <c r="I77" s="167"/>
      <c r="J77" s="170" t="s">
        <v>7</v>
      </c>
      <c r="K77" s="170" t="s">
        <v>8</v>
      </c>
      <c r="L77" s="170" t="s">
        <v>9</v>
      </c>
      <c r="M77" s="170" t="s">
        <v>10</v>
      </c>
      <c r="N77" s="175" t="s">
        <v>11</v>
      </c>
    </row>
    <row r="78" spans="1:14" ht="72.75" customHeight="1" x14ac:dyDescent="0.3">
      <c r="A78" s="171"/>
      <c r="B78" s="171"/>
      <c r="C78" s="169"/>
      <c r="D78" s="171"/>
      <c r="E78" s="171"/>
      <c r="F78" s="171"/>
      <c r="G78" s="4" t="s">
        <v>4</v>
      </c>
      <c r="H78" s="4" t="s">
        <v>5</v>
      </c>
      <c r="I78" s="4" t="s">
        <v>6</v>
      </c>
      <c r="J78" s="171"/>
      <c r="K78" s="171"/>
      <c r="L78" s="171"/>
      <c r="M78" s="171"/>
      <c r="N78" s="176"/>
    </row>
    <row r="79" spans="1:14" x14ac:dyDescent="0.3">
      <c r="A79" s="1">
        <v>1</v>
      </c>
      <c r="B79" s="7" t="s">
        <v>223</v>
      </c>
      <c r="C79" s="11">
        <v>70000</v>
      </c>
      <c r="D79" s="1" t="s">
        <v>163</v>
      </c>
      <c r="E79" s="1" t="s">
        <v>258</v>
      </c>
      <c r="F79" s="1" t="s">
        <v>258</v>
      </c>
      <c r="G79" s="23" t="s">
        <v>257</v>
      </c>
      <c r="H79" s="1" t="s">
        <v>258</v>
      </c>
      <c r="I79" s="1" t="s">
        <v>258</v>
      </c>
      <c r="J79" s="11">
        <v>70000</v>
      </c>
      <c r="K79" s="1" t="s">
        <v>156</v>
      </c>
      <c r="L79" s="1" t="s">
        <v>258</v>
      </c>
      <c r="M79" s="1" t="s">
        <v>258</v>
      </c>
      <c r="N79" s="1" t="s">
        <v>258</v>
      </c>
    </row>
    <row r="80" spans="1:14" x14ac:dyDescent="0.3">
      <c r="A80" s="9"/>
      <c r="B80" s="8" t="s">
        <v>224</v>
      </c>
      <c r="C80" s="12"/>
      <c r="D80" s="9" t="s">
        <v>59</v>
      </c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9"/>
      <c r="B81" s="8" t="s">
        <v>225</v>
      </c>
      <c r="C81" s="12"/>
      <c r="D81" s="9"/>
      <c r="E81" s="8"/>
      <c r="F81" s="8"/>
      <c r="G81" s="9"/>
      <c r="H81" s="9"/>
      <c r="I81" s="9"/>
      <c r="J81" s="12"/>
      <c r="K81" s="8"/>
      <c r="L81" s="8"/>
      <c r="M81" s="8"/>
      <c r="N81" s="8"/>
    </row>
    <row r="82" spans="1:14" x14ac:dyDescent="0.3">
      <c r="A82" s="9"/>
      <c r="B82" s="8" t="s">
        <v>226</v>
      </c>
      <c r="C82" s="12"/>
      <c r="D82" s="9"/>
      <c r="E82" s="8"/>
      <c r="F82" s="8"/>
      <c r="G82" s="9"/>
      <c r="H82" s="9"/>
      <c r="I82" s="9"/>
      <c r="J82" s="12"/>
      <c r="K82" s="8"/>
      <c r="L82" s="8"/>
      <c r="M82" s="8"/>
      <c r="N82" s="8"/>
    </row>
    <row r="83" spans="1:14" x14ac:dyDescent="0.3">
      <c r="A83" s="3"/>
      <c r="B83" s="2"/>
      <c r="C83" s="13"/>
      <c r="D83" s="3"/>
      <c r="E83" s="2"/>
      <c r="F83" s="2"/>
      <c r="G83" s="3"/>
      <c r="H83" s="3"/>
      <c r="I83" s="3"/>
      <c r="J83" s="13"/>
      <c r="K83" s="2"/>
      <c r="L83" s="2"/>
      <c r="M83" s="2"/>
      <c r="N83" s="2"/>
    </row>
    <row r="84" spans="1:14" x14ac:dyDescent="0.3">
      <c r="A84" s="9">
        <v>2</v>
      </c>
      <c r="B84" s="7" t="s">
        <v>227</v>
      </c>
      <c r="C84" s="12">
        <v>40000</v>
      </c>
      <c r="D84" s="1" t="s">
        <v>163</v>
      </c>
      <c r="E84" s="1" t="s">
        <v>258</v>
      </c>
      <c r="F84" s="1" t="s">
        <v>258</v>
      </c>
      <c r="G84" s="23" t="s">
        <v>257</v>
      </c>
      <c r="H84" s="1" t="s">
        <v>258</v>
      </c>
      <c r="I84" s="1" t="s">
        <v>258</v>
      </c>
      <c r="J84" s="12">
        <v>40000</v>
      </c>
      <c r="K84" s="1" t="s">
        <v>156</v>
      </c>
      <c r="L84" s="1" t="s">
        <v>258</v>
      </c>
      <c r="M84" s="1" t="s">
        <v>258</v>
      </c>
      <c r="N84" s="1" t="s">
        <v>258</v>
      </c>
    </row>
    <row r="85" spans="1:14" x14ac:dyDescent="0.3">
      <c r="A85" s="9"/>
      <c r="B85" s="8"/>
      <c r="C85" s="12"/>
      <c r="D85" s="9" t="s">
        <v>59</v>
      </c>
      <c r="E85" s="8"/>
      <c r="F85" s="8"/>
      <c r="G85" s="9"/>
      <c r="H85" s="9"/>
      <c r="I85" s="9"/>
      <c r="J85" s="12"/>
      <c r="K85" s="8"/>
      <c r="L85" s="8"/>
      <c r="M85" s="8"/>
      <c r="N85" s="8"/>
    </row>
    <row r="86" spans="1:14" x14ac:dyDescent="0.3">
      <c r="A86" s="3"/>
      <c r="B86" s="2"/>
      <c r="C86" s="13"/>
      <c r="D86" s="3"/>
      <c r="E86" s="2"/>
      <c r="F86" s="2"/>
      <c r="G86" s="3"/>
      <c r="H86" s="3"/>
      <c r="I86" s="3"/>
      <c r="J86" s="13"/>
      <c r="K86" s="2"/>
      <c r="L86" s="2"/>
      <c r="M86" s="2"/>
      <c r="N86" s="2"/>
    </row>
    <row r="87" spans="1:14" x14ac:dyDescent="0.3">
      <c r="A87" s="9">
        <v>3</v>
      </c>
      <c r="B87" s="8" t="s">
        <v>228</v>
      </c>
      <c r="C87" s="12">
        <v>20000</v>
      </c>
      <c r="D87" s="1" t="s">
        <v>163</v>
      </c>
      <c r="E87" s="1" t="s">
        <v>258</v>
      </c>
      <c r="F87" s="1" t="s">
        <v>258</v>
      </c>
      <c r="G87" s="23" t="s">
        <v>257</v>
      </c>
      <c r="H87" s="1" t="s">
        <v>258</v>
      </c>
      <c r="I87" s="1" t="s">
        <v>258</v>
      </c>
      <c r="J87" s="12">
        <v>20000</v>
      </c>
      <c r="K87" s="1" t="s">
        <v>156</v>
      </c>
      <c r="L87" s="1" t="s">
        <v>258</v>
      </c>
      <c r="M87" s="1" t="s">
        <v>258</v>
      </c>
      <c r="N87" s="1" t="s">
        <v>258</v>
      </c>
    </row>
    <row r="88" spans="1:14" x14ac:dyDescent="0.3">
      <c r="A88" s="9"/>
      <c r="B88" s="8" t="s">
        <v>229</v>
      </c>
      <c r="C88" s="12"/>
      <c r="D88" s="9" t="s">
        <v>59</v>
      </c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 x14ac:dyDescent="0.3">
      <c r="A89" s="1">
        <v>4</v>
      </c>
      <c r="B89" s="7" t="s">
        <v>230</v>
      </c>
      <c r="C89" s="11">
        <v>160000</v>
      </c>
      <c r="D89" s="1" t="s">
        <v>163</v>
      </c>
      <c r="E89" s="1" t="s">
        <v>258</v>
      </c>
      <c r="F89" s="1" t="s">
        <v>258</v>
      </c>
      <c r="G89" s="23" t="s">
        <v>257</v>
      </c>
      <c r="H89" s="1" t="s">
        <v>258</v>
      </c>
      <c r="I89" s="1" t="s">
        <v>258</v>
      </c>
      <c r="J89" s="11">
        <v>160000</v>
      </c>
      <c r="K89" s="1" t="s">
        <v>156</v>
      </c>
      <c r="L89" s="1" t="s">
        <v>258</v>
      </c>
      <c r="M89" s="1" t="s">
        <v>258</v>
      </c>
      <c r="N89" s="1" t="s">
        <v>258</v>
      </c>
    </row>
    <row r="90" spans="1:14" x14ac:dyDescent="0.3">
      <c r="A90" s="3"/>
      <c r="B90" s="2" t="s">
        <v>231</v>
      </c>
      <c r="C90" s="13"/>
      <c r="D90" s="3" t="s">
        <v>59</v>
      </c>
      <c r="E90" s="2"/>
      <c r="F90" s="2"/>
      <c r="G90" s="3"/>
      <c r="H90" s="3"/>
      <c r="I90" s="3"/>
      <c r="J90" s="13"/>
      <c r="K90" s="2"/>
      <c r="L90" s="2"/>
      <c r="M90" s="2"/>
      <c r="N90" s="8"/>
    </row>
    <row r="91" spans="1:14" x14ac:dyDescent="0.3">
      <c r="A91" s="9">
        <v>5</v>
      </c>
      <c r="B91" s="8" t="s">
        <v>232</v>
      </c>
      <c r="C91" s="12">
        <v>60000</v>
      </c>
      <c r="D91" s="9" t="s">
        <v>163</v>
      </c>
      <c r="E91" s="9" t="s">
        <v>258</v>
      </c>
      <c r="F91" s="9" t="s">
        <v>258</v>
      </c>
      <c r="G91" s="28" t="s">
        <v>257</v>
      </c>
      <c r="H91" s="9" t="s">
        <v>258</v>
      </c>
      <c r="I91" s="9" t="s">
        <v>258</v>
      </c>
      <c r="J91" s="12">
        <v>60000</v>
      </c>
      <c r="K91" s="9" t="s">
        <v>156</v>
      </c>
      <c r="L91" s="9" t="s">
        <v>258</v>
      </c>
      <c r="M91" s="9" t="s">
        <v>258</v>
      </c>
      <c r="N91" s="1" t="s">
        <v>258</v>
      </c>
    </row>
    <row r="92" spans="1:14" x14ac:dyDescent="0.3">
      <c r="A92" s="9"/>
      <c r="B92" s="8" t="s">
        <v>233</v>
      </c>
      <c r="C92" s="12"/>
      <c r="D92" s="9" t="s">
        <v>59</v>
      </c>
      <c r="E92" s="8"/>
      <c r="F92" s="8"/>
      <c r="G92" s="9"/>
      <c r="H92" s="9"/>
      <c r="I92" s="9"/>
      <c r="J92" s="12"/>
      <c r="K92" s="8"/>
      <c r="L92" s="8"/>
      <c r="M92" s="8"/>
      <c r="N92" s="8"/>
    </row>
    <row r="93" spans="1:14" x14ac:dyDescent="0.3">
      <c r="A93" s="3"/>
      <c r="B93" s="2" t="s">
        <v>234</v>
      </c>
      <c r="C93" s="13"/>
      <c r="D93" s="3"/>
      <c r="E93" s="2"/>
      <c r="F93" s="2"/>
      <c r="G93" s="3"/>
      <c r="H93" s="3"/>
      <c r="I93" s="3"/>
      <c r="J93" s="13"/>
      <c r="K93" s="2"/>
      <c r="L93" s="2"/>
      <c r="M93" s="2"/>
      <c r="N93" s="8"/>
    </row>
    <row r="94" spans="1:14" x14ac:dyDescent="0.3">
      <c r="A94" s="9">
        <v>6</v>
      </c>
      <c r="B94" s="8" t="s">
        <v>235</v>
      </c>
      <c r="C94" s="12">
        <v>75000</v>
      </c>
      <c r="D94" s="9" t="s">
        <v>163</v>
      </c>
      <c r="E94" s="9" t="s">
        <v>258</v>
      </c>
      <c r="F94" s="9" t="s">
        <v>258</v>
      </c>
      <c r="G94" s="28" t="s">
        <v>257</v>
      </c>
      <c r="H94" s="9" t="s">
        <v>258</v>
      </c>
      <c r="I94" s="9" t="s">
        <v>258</v>
      </c>
      <c r="J94" s="12">
        <v>75000</v>
      </c>
      <c r="K94" s="9" t="s">
        <v>156</v>
      </c>
      <c r="L94" s="9" t="s">
        <v>258</v>
      </c>
      <c r="M94" s="9" t="s">
        <v>258</v>
      </c>
      <c r="N94" s="1" t="s">
        <v>258</v>
      </c>
    </row>
    <row r="95" spans="1:14" x14ac:dyDescent="0.3">
      <c r="A95" s="9"/>
      <c r="B95" s="8" t="s">
        <v>236</v>
      </c>
      <c r="C95" s="12"/>
      <c r="D95" s="9" t="s">
        <v>59</v>
      </c>
      <c r="E95" s="8"/>
      <c r="F95" s="8"/>
      <c r="G95" s="9"/>
      <c r="H95" s="9"/>
      <c r="I95" s="9"/>
      <c r="J95" s="12"/>
      <c r="K95" s="8"/>
      <c r="L95" s="8"/>
      <c r="M95" s="8"/>
      <c r="N95" s="8"/>
    </row>
    <row r="96" spans="1:14" s="21" customFormat="1" x14ac:dyDescent="0.3">
      <c r="A96" s="3"/>
      <c r="B96" s="2"/>
      <c r="C96" s="13"/>
      <c r="D96" s="3"/>
      <c r="E96" s="2"/>
      <c r="F96" s="2"/>
      <c r="G96" s="3"/>
      <c r="H96" s="3"/>
      <c r="I96" s="3"/>
      <c r="J96" s="13"/>
      <c r="K96" s="2"/>
      <c r="L96" s="2"/>
      <c r="M96" s="2"/>
      <c r="N96" s="2"/>
    </row>
    <row r="97" spans="1:14" ht="42" customHeight="1" x14ac:dyDescent="0.3">
      <c r="A97" s="170" t="s">
        <v>1</v>
      </c>
      <c r="B97" s="170" t="s">
        <v>205</v>
      </c>
      <c r="C97" s="168" t="s">
        <v>3</v>
      </c>
      <c r="D97" s="170" t="s">
        <v>12</v>
      </c>
      <c r="E97" s="170" t="s">
        <v>13</v>
      </c>
      <c r="F97" s="170" t="s">
        <v>14</v>
      </c>
      <c r="G97" s="165" t="s">
        <v>277</v>
      </c>
      <c r="H97" s="166"/>
      <c r="I97" s="167"/>
      <c r="J97" s="170" t="s">
        <v>7</v>
      </c>
      <c r="K97" s="170" t="s">
        <v>8</v>
      </c>
      <c r="L97" s="170" t="s">
        <v>9</v>
      </c>
      <c r="M97" s="170" t="s">
        <v>10</v>
      </c>
      <c r="N97" s="175" t="s">
        <v>11</v>
      </c>
    </row>
    <row r="98" spans="1:14" ht="72.75" customHeight="1" x14ac:dyDescent="0.3">
      <c r="A98" s="171"/>
      <c r="B98" s="171"/>
      <c r="C98" s="169"/>
      <c r="D98" s="171"/>
      <c r="E98" s="171"/>
      <c r="F98" s="171"/>
      <c r="G98" s="4" t="s">
        <v>4</v>
      </c>
      <c r="H98" s="4" t="s">
        <v>5</v>
      </c>
      <c r="I98" s="4" t="s">
        <v>6</v>
      </c>
      <c r="J98" s="171"/>
      <c r="K98" s="171"/>
      <c r="L98" s="171"/>
      <c r="M98" s="171"/>
      <c r="N98" s="176"/>
    </row>
    <row r="99" spans="1:14" x14ac:dyDescent="0.3">
      <c r="A99" s="1">
        <v>7</v>
      </c>
      <c r="B99" s="7" t="s">
        <v>237</v>
      </c>
      <c r="C99" s="11">
        <v>30000</v>
      </c>
      <c r="D99" s="1" t="s">
        <v>163</v>
      </c>
      <c r="E99" s="1" t="s">
        <v>258</v>
      </c>
      <c r="F99" s="1" t="s">
        <v>258</v>
      </c>
      <c r="G99" s="23" t="s">
        <v>257</v>
      </c>
      <c r="H99" s="1" t="s">
        <v>258</v>
      </c>
      <c r="I99" s="1" t="s">
        <v>258</v>
      </c>
      <c r="J99" s="11">
        <v>30000</v>
      </c>
      <c r="K99" s="1" t="s">
        <v>156</v>
      </c>
      <c r="L99" s="1" t="s">
        <v>258</v>
      </c>
      <c r="M99" s="1" t="s">
        <v>258</v>
      </c>
      <c r="N99" s="1" t="s">
        <v>258</v>
      </c>
    </row>
    <row r="100" spans="1:14" x14ac:dyDescent="0.3">
      <c r="A100" s="9"/>
      <c r="B100" s="8" t="s">
        <v>238</v>
      </c>
      <c r="C100" s="12"/>
      <c r="D100" s="9" t="s">
        <v>59</v>
      </c>
      <c r="E100" s="8"/>
      <c r="F100" s="8"/>
      <c r="G100" s="9"/>
      <c r="H100" s="9"/>
      <c r="I100" s="9"/>
      <c r="J100" s="12"/>
      <c r="K100" s="8"/>
      <c r="L100" s="8"/>
      <c r="M100" s="8"/>
      <c r="N100" s="8"/>
    </row>
    <row r="101" spans="1:14" x14ac:dyDescent="0.3">
      <c r="A101" s="9"/>
      <c r="B101" s="8" t="s">
        <v>239</v>
      </c>
      <c r="C101" s="12"/>
      <c r="D101" s="9"/>
      <c r="E101" s="8"/>
      <c r="F101" s="8"/>
      <c r="G101" s="9"/>
      <c r="H101" s="9"/>
      <c r="I101" s="9"/>
      <c r="J101" s="12"/>
      <c r="K101" s="8"/>
      <c r="L101" s="8"/>
      <c r="M101" s="8"/>
      <c r="N101" s="8"/>
    </row>
    <row r="102" spans="1:14" x14ac:dyDescent="0.3">
      <c r="A102" s="3"/>
      <c r="B102" s="2"/>
      <c r="C102" s="13"/>
      <c r="D102" s="3"/>
      <c r="E102" s="2"/>
      <c r="F102" s="2"/>
      <c r="G102" s="3"/>
      <c r="H102" s="3"/>
      <c r="I102" s="3"/>
      <c r="J102" s="13"/>
      <c r="K102" s="2"/>
      <c r="L102" s="2"/>
      <c r="M102" s="2"/>
      <c r="N102" s="2"/>
    </row>
    <row r="103" spans="1:14" x14ac:dyDescent="0.3">
      <c r="A103" s="1">
        <v>8</v>
      </c>
      <c r="B103" s="7" t="s">
        <v>240</v>
      </c>
      <c r="C103" s="11">
        <v>128000</v>
      </c>
      <c r="D103" s="1" t="s">
        <v>163</v>
      </c>
      <c r="E103" s="1" t="s">
        <v>258</v>
      </c>
      <c r="F103" s="1" t="s">
        <v>258</v>
      </c>
      <c r="G103" s="23" t="s">
        <v>257</v>
      </c>
      <c r="H103" s="1" t="s">
        <v>258</v>
      </c>
      <c r="I103" s="1" t="s">
        <v>258</v>
      </c>
      <c r="J103" s="11">
        <v>128000</v>
      </c>
      <c r="K103" s="1" t="s">
        <v>156</v>
      </c>
      <c r="L103" s="1" t="s">
        <v>258</v>
      </c>
      <c r="M103" s="1" t="s">
        <v>258</v>
      </c>
      <c r="N103" s="1" t="s">
        <v>258</v>
      </c>
    </row>
    <row r="104" spans="1:14" x14ac:dyDescent="0.3">
      <c r="A104" s="9"/>
      <c r="B104" s="8" t="s">
        <v>241</v>
      </c>
      <c r="C104" s="12"/>
      <c r="D104" s="9" t="s">
        <v>59</v>
      </c>
      <c r="E104" s="8"/>
      <c r="F104" s="8"/>
      <c r="G104" s="9"/>
      <c r="H104" s="9"/>
      <c r="I104" s="9"/>
      <c r="J104" s="12"/>
      <c r="K104" s="8"/>
      <c r="L104" s="8"/>
      <c r="M104" s="8"/>
      <c r="N104" s="8"/>
    </row>
    <row r="105" spans="1:14" x14ac:dyDescent="0.3">
      <c r="A105" s="3"/>
      <c r="B105" s="2"/>
      <c r="C105" s="13"/>
      <c r="D105" s="3"/>
      <c r="E105" s="2"/>
      <c r="F105" s="2"/>
      <c r="G105" s="3"/>
      <c r="H105" s="3"/>
      <c r="I105" s="3"/>
      <c r="J105" s="13"/>
      <c r="K105" s="2"/>
      <c r="L105" s="2"/>
      <c r="M105" s="2"/>
      <c r="N105" s="2"/>
    </row>
    <row r="106" spans="1:14" x14ac:dyDescent="0.3">
      <c r="A106" s="9">
        <v>9</v>
      </c>
      <c r="B106" s="7" t="s">
        <v>240</v>
      </c>
      <c r="C106" s="12">
        <v>150000</v>
      </c>
      <c r="D106" s="1" t="s">
        <v>163</v>
      </c>
      <c r="E106" s="1" t="s">
        <v>258</v>
      </c>
      <c r="F106" s="1" t="s">
        <v>258</v>
      </c>
      <c r="G106" s="23" t="s">
        <v>257</v>
      </c>
      <c r="H106" s="1" t="s">
        <v>258</v>
      </c>
      <c r="I106" s="1" t="s">
        <v>258</v>
      </c>
      <c r="J106" s="12">
        <v>150000</v>
      </c>
      <c r="K106" s="1" t="s">
        <v>156</v>
      </c>
      <c r="L106" s="1" t="s">
        <v>258</v>
      </c>
      <c r="M106" s="1" t="s">
        <v>258</v>
      </c>
      <c r="N106" s="1" t="s">
        <v>258</v>
      </c>
    </row>
    <row r="107" spans="1:14" x14ac:dyDescent="0.3">
      <c r="A107" s="9"/>
      <c r="B107" s="8" t="s">
        <v>242</v>
      </c>
      <c r="C107" s="12"/>
      <c r="D107" s="9" t="s">
        <v>59</v>
      </c>
      <c r="E107" s="8"/>
      <c r="F107" s="8"/>
      <c r="G107" s="9"/>
      <c r="H107" s="9"/>
      <c r="I107" s="9"/>
      <c r="J107" s="12"/>
      <c r="K107" s="8"/>
      <c r="L107" s="8"/>
      <c r="M107" s="8"/>
      <c r="N107" s="8"/>
    </row>
    <row r="108" spans="1:14" x14ac:dyDescent="0.3">
      <c r="A108" s="9"/>
      <c r="B108" s="8" t="s">
        <v>243</v>
      </c>
      <c r="C108" s="12"/>
      <c r="D108" s="9"/>
      <c r="E108" s="8"/>
      <c r="F108" s="8"/>
      <c r="G108" s="9"/>
      <c r="H108" s="9"/>
      <c r="I108" s="9"/>
      <c r="J108" s="12"/>
      <c r="K108" s="8"/>
      <c r="L108" s="8"/>
      <c r="M108" s="8"/>
      <c r="N108" s="8"/>
    </row>
    <row r="109" spans="1:14" x14ac:dyDescent="0.3">
      <c r="A109" s="9"/>
      <c r="B109" s="8" t="s">
        <v>244</v>
      </c>
      <c r="C109" s="12"/>
      <c r="D109" s="9"/>
      <c r="E109" s="8"/>
      <c r="F109" s="8"/>
      <c r="G109" s="9"/>
      <c r="H109" s="9"/>
      <c r="I109" s="9"/>
      <c r="J109" s="12"/>
      <c r="K109" s="8"/>
      <c r="L109" s="8"/>
      <c r="M109" s="8"/>
      <c r="N109" s="8"/>
    </row>
    <row r="110" spans="1:14" x14ac:dyDescent="0.3">
      <c r="A110" s="3"/>
      <c r="B110" s="2"/>
      <c r="C110" s="13"/>
      <c r="D110" s="3"/>
      <c r="E110" s="2"/>
      <c r="F110" s="2"/>
      <c r="G110" s="3"/>
      <c r="H110" s="3"/>
      <c r="I110" s="3"/>
      <c r="J110" s="13"/>
      <c r="K110" s="2"/>
      <c r="L110" s="2"/>
      <c r="M110" s="2"/>
      <c r="N110" s="2"/>
    </row>
    <row r="111" spans="1:14" x14ac:dyDescent="0.3">
      <c r="A111" s="9">
        <v>10</v>
      </c>
      <c r="B111" s="8" t="s">
        <v>245</v>
      </c>
      <c r="C111" s="12">
        <v>90000</v>
      </c>
      <c r="D111" s="1" t="s">
        <v>163</v>
      </c>
      <c r="E111" s="1" t="s">
        <v>258</v>
      </c>
      <c r="F111" s="1" t="s">
        <v>258</v>
      </c>
      <c r="G111" s="23" t="s">
        <v>257</v>
      </c>
      <c r="H111" s="1" t="s">
        <v>258</v>
      </c>
      <c r="I111" s="1" t="s">
        <v>258</v>
      </c>
      <c r="J111" s="12">
        <v>90000</v>
      </c>
      <c r="K111" s="1" t="s">
        <v>156</v>
      </c>
      <c r="L111" s="1" t="s">
        <v>258</v>
      </c>
      <c r="M111" s="1" t="s">
        <v>258</v>
      </c>
      <c r="N111" s="1" t="s">
        <v>258</v>
      </c>
    </row>
    <row r="112" spans="1:14" x14ac:dyDescent="0.3">
      <c r="A112" s="9"/>
      <c r="B112" s="8" t="s">
        <v>246</v>
      </c>
      <c r="C112" s="12"/>
      <c r="D112" s="9" t="s">
        <v>59</v>
      </c>
      <c r="E112" s="8"/>
      <c r="F112" s="8"/>
      <c r="G112" s="9"/>
      <c r="H112" s="9"/>
      <c r="I112" s="9"/>
      <c r="J112" s="12"/>
      <c r="K112" s="8"/>
      <c r="L112" s="8"/>
      <c r="M112" s="8"/>
      <c r="N112" s="8"/>
    </row>
    <row r="113" spans="1:14" x14ac:dyDescent="0.3">
      <c r="A113" s="9"/>
      <c r="B113" s="8" t="s">
        <v>247</v>
      </c>
      <c r="C113" s="12"/>
      <c r="D113" s="9"/>
      <c r="E113" s="8"/>
      <c r="F113" s="8"/>
      <c r="G113" s="9"/>
      <c r="H113" s="9"/>
      <c r="I113" s="9"/>
      <c r="J113" s="8"/>
      <c r="K113" s="8"/>
      <c r="L113" s="8"/>
      <c r="M113" s="8"/>
      <c r="N113" s="8"/>
    </row>
    <row r="114" spans="1:14" x14ac:dyDescent="0.3">
      <c r="A114" s="9"/>
      <c r="B114" s="8" t="s">
        <v>248</v>
      </c>
      <c r="C114" s="12"/>
      <c r="D114" s="9"/>
      <c r="E114" s="8"/>
      <c r="F114" s="8"/>
      <c r="G114" s="9"/>
      <c r="H114" s="9"/>
      <c r="I114" s="9"/>
      <c r="J114" s="8"/>
      <c r="K114" s="8"/>
      <c r="L114" s="8"/>
      <c r="M114" s="8"/>
      <c r="N114" s="8"/>
    </row>
    <row r="115" spans="1:14" x14ac:dyDescent="0.3">
      <c r="A115" s="9"/>
      <c r="B115" s="8" t="s">
        <v>249</v>
      </c>
      <c r="C115" s="12"/>
      <c r="D115" s="9"/>
      <c r="E115" s="8"/>
      <c r="F115" s="8"/>
      <c r="G115" s="9"/>
      <c r="H115" s="9"/>
      <c r="I115" s="9"/>
      <c r="J115" s="8"/>
      <c r="K115" s="8"/>
      <c r="L115" s="8"/>
      <c r="M115" s="8"/>
      <c r="N115" s="8"/>
    </row>
    <row r="116" spans="1:14" x14ac:dyDescent="0.3">
      <c r="A116" s="9"/>
      <c r="B116" s="8" t="s">
        <v>250</v>
      </c>
      <c r="C116" s="12"/>
      <c r="D116" s="9"/>
      <c r="E116" s="8"/>
      <c r="F116" s="8"/>
      <c r="G116" s="9"/>
      <c r="H116" s="9"/>
      <c r="I116" s="9"/>
      <c r="J116" s="8"/>
      <c r="K116" s="8"/>
      <c r="L116" s="8"/>
      <c r="M116" s="8"/>
      <c r="N116" s="8"/>
    </row>
    <row r="117" spans="1:14" s="21" customFormat="1" x14ac:dyDescent="0.3">
      <c r="A117" s="3"/>
      <c r="B117" s="2" t="s">
        <v>251</v>
      </c>
      <c r="C117" s="13"/>
      <c r="D117" s="3"/>
      <c r="E117" s="2"/>
      <c r="F117" s="2"/>
      <c r="G117" s="3"/>
      <c r="H117" s="3"/>
      <c r="I117" s="3"/>
      <c r="J117" s="2"/>
      <c r="K117" s="2"/>
      <c r="L117" s="2"/>
      <c r="M117" s="2"/>
      <c r="N117" s="2"/>
    </row>
    <row r="118" spans="1:14" x14ac:dyDescent="0.3">
      <c r="A118" s="173" t="s">
        <v>66</v>
      </c>
      <c r="B118" s="174"/>
      <c r="C118" s="16">
        <f>C79+C84+C87+C89+C91+C94+C99+C103+C106+C111</f>
        <v>823000</v>
      </c>
      <c r="D118" s="18" t="s">
        <v>258</v>
      </c>
      <c r="E118" s="26" t="s">
        <v>258</v>
      </c>
      <c r="F118" s="26" t="s">
        <v>258</v>
      </c>
      <c r="G118" s="17">
        <v>10</v>
      </c>
      <c r="H118" s="17" t="s">
        <v>258</v>
      </c>
      <c r="I118" s="26" t="s">
        <v>258</v>
      </c>
      <c r="J118" s="150">
        <f>J79+J84+J87+J89+J91+J94+J99+J103+J106+J111</f>
        <v>823000</v>
      </c>
      <c r="K118" s="26" t="s">
        <v>258</v>
      </c>
      <c r="L118" s="26" t="s">
        <v>258</v>
      </c>
      <c r="M118" s="26" t="s">
        <v>258</v>
      </c>
      <c r="N118" s="26" t="s">
        <v>258</v>
      </c>
    </row>
    <row r="119" spans="1:14" x14ac:dyDescent="0.3">
      <c r="A119" s="15"/>
      <c r="B119" s="15"/>
      <c r="C119" s="20"/>
      <c r="D119" s="19"/>
      <c r="E119" s="6"/>
      <c r="F119" s="6"/>
      <c r="H119" s="15"/>
      <c r="J119" s="6"/>
      <c r="K119" s="6"/>
      <c r="L119" s="6"/>
      <c r="M119" s="6"/>
      <c r="N119" s="6"/>
    </row>
    <row r="120" spans="1:14" x14ac:dyDescent="0.3">
      <c r="A120" s="15"/>
      <c r="B120" s="15"/>
      <c r="C120" s="20"/>
      <c r="D120" s="19"/>
      <c r="E120" s="6"/>
      <c r="F120" s="6"/>
      <c r="H120" s="15"/>
      <c r="J120" s="6"/>
      <c r="K120" s="6"/>
      <c r="L120" s="6"/>
      <c r="M120" s="6"/>
      <c r="N120" s="6"/>
    </row>
    <row r="121" spans="1:14" s="19" customFormat="1" x14ac:dyDescent="0.3">
      <c r="A121" s="172" t="s">
        <v>252</v>
      </c>
      <c r="B121" s="172"/>
      <c r="C121" s="172"/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</row>
    <row r="122" spans="1:14" s="19" customFormat="1" x14ac:dyDescent="0.3">
      <c r="A122" s="172" t="s">
        <v>254</v>
      </c>
      <c r="B122" s="172"/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</row>
    <row r="123" spans="1:14" s="19" customFormat="1" x14ac:dyDescent="0.3">
      <c r="A123" s="172" t="s">
        <v>253</v>
      </c>
      <c r="B123" s="172"/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</row>
    <row r="124" spans="1:14" x14ac:dyDescent="0.3">
      <c r="A124" s="177" t="s">
        <v>24</v>
      </c>
      <c r="B124" s="177"/>
      <c r="C124" s="177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</row>
    <row r="125" spans="1:14" ht="42" customHeight="1" x14ac:dyDescent="0.3">
      <c r="A125" s="170" t="s">
        <v>1</v>
      </c>
      <c r="B125" s="170" t="s">
        <v>205</v>
      </c>
      <c r="C125" s="168" t="s">
        <v>3</v>
      </c>
      <c r="D125" s="170" t="s">
        <v>12</v>
      </c>
      <c r="E125" s="170" t="s">
        <v>13</v>
      </c>
      <c r="F125" s="170" t="s">
        <v>14</v>
      </c>
      <c r="G125" s="165" t="s">
        <v>277</v>
      </c>
      <c r="H125" s="166"/>
      <c r="I125" s="167"/>
      <c r="J125" s="170" t="s">
        <v>7</v>
      </c>
      <c r="K125" s="170" t="s">
        <v>8</v>
      </c>
      <c r="L125" s="170" t="s">
        <v>9</v>
      </c>
      <c r="M125" s="170" t="s">
        <v>10</v>
      </c>
      <c r="N125" s="175" t="s">
        <v>11</v>
      </c>
    </row>
    <row r="126" spans="1:14" ht="72.75" customHeight="1" x14ac:dyDescent="0.3">
      <c r="A126" s="171"/>
      <c r="B126" s="171"/>
      <c r="C126" s="169"/>
      <c r="D126" s="171"/>
      <c r="E126" s="171"/>
      <c r="F126" s="171"/>
      <c r="G126" s="4" t="s">
        <v>4</v>
      </c>
      <c r="H126" s="4" t="s">
        <v>5</v>
      </c>
      <c r="I126" s="4" t="s">
        <v>6</v>
      </c>
      <c r="J126" s="171"/>
      <c r="K126" s="171"/>
      <c r="L126" s="171"/>
      <c r="M126" s="171"/>
      <c r="N126" s="176"/>
    </row>
    <row r="127" spans="1:14" x14ac:dyDescent="0.3">
      <c r="A127" s="1">
        <v>1</v>
      </c>
      <c r="B127" s="7" t="s">
        <v>255</v>
      </c>
      <c r="C127" s="11">
        <v>4300000</v>
      </c>
      <c r="D127" s="1" t="s">
        <v>163</v>
      </c>
      <c r="E127" s="1" t="s">
        <v>258</v>
      </c>
      <c r="F127" s="1" t="s">
        <v>258</v>
      </c>
      <c r="G127" s="1" t="s">
        <v>258</v>
      </c>
      <c r="H127" s="1" t="s">
        <v>258</v>
      </c>
      <c r="I127" s="23" t="s">
        <v>257</v>
      </c>
      <c r="J127" s="1" t="s">
        <v>258</v>
      </c>
      <c r="K127" s="1" t="s">
        <v>123</v>
      </c>
      <c r="L127" s="1" t="s">
        <v>258</v>
      </c>
      <c r="M127" s="1" t="s">
        <v>258</v>
      </c>
      <c r="N127" s="1" t="s">
        <v>258</v>
      </c>
    </row>
    <row r="128" spans="1:14" x14ac:dyDescent="0.3">
      <c r="A128" s="9"/>
      <c r="B128" s="8" t="s">
        <v>256</v>
      </c>
      <c r="C128" s="12"/>
      <c r="D128" s="9" t="s">
        <v>101</v>
      </c>
      <c r="E128" s="8"/>
      <c r="F128" s="8"/>
      <c r="G128" s="9"/>
      <c r="H128" s="9"/>
      <c r="I128" s="9"/>
      <c r="J128" s="8"/>
      <c r="K128" s="8"/>
      <c r="L128" s="8"/>
      <c r="M128" s="8"/>
      <c r="N128" s="8"/>
    </row>
    <row r="129" spans="1:14" x14ac:dyDescent="0.3">
      <c r="A129" s="9"/>
      <c r="B129" s="8" t="s">
        <v>74</v>
      </c>
      <c r="C129" s="12"/>
      <c r="D129" s="9"/>
      <c r="E129" s="8"/>
      <c r="F129" s="8"/>
      <c r="G129" s="9"/>
      <c r="H129" s="9"/>
      <c r="I129" s="9"/>
      <c r="J129" s="8"/>
      <c r="K129" s="8"/>
      <c r="L129" s="8"/>
      <c r="M129" s="8"/>
      <c r="N129" s="8"/>
    </row>
    <row r="130" spans="1:14" x14ac:dyDescent="0.3">
      <c r="A130" s="9"/>
      <c r="B130" s="8" t="s">
        <v>72</v>
      </c>
      <c r="C130" s="12"/>
      <c r="D130" s="9"/>
      <c r="E130" s="8"/>
      <c r="F130" s="8"/>
      <c r="G130" s="9"/>
      <c r="H130" s="9"/>
      <c r="I130" s="9"/>
      <c r="J130" s="8"/>
      <c r="K130" s="8"/>
      <c r="L130" s="8"/>
      <c r="M130" s="8"/>
      <c r="N130" s="8"/>
    </row>
    <row r="131" spans="1:14" x14ac:dyDescent="0.3">
      <c r="A131" s="3"/>
      <c r="B131" s="2"/>
      <c r="C131" s="13"/>
      <c r="D131" s="3"/>
      <c r="E131" s="2"/>
      <c r="F131" s="2"/>
      <c r="G131" s="3"/>
      <c r="H131" s="3"/>
      <c r="I131" s="3"/>
      <c r="J131" s="2"/>
      <c r="K131" s="2"/>
      <c r="L131" s="2"/>
      <c r="M131" s="2"/>
      <c r="N131" s="2"/>
    </row>
    <row r="132" spans="1:14" x14ac:dyDescent="0.3">
      <c r="A132" s="173" t="s">
        <v>66</v>
      </c>
      <c r="B132" s="174"/>
      <c r="C132" s="16">
        <f>SUM(C127:C131)</f>
        <v>4300000</v>
      </c>
      <c r="D132" s="17" t="s">
        <v>258</v>
      </c>
      <c r="E132" s="17" t="s">
        <v>258</v>
      </c>
      <c r="F132" s="17" t="s">
        <v>258</v>
      </c>
      <c r="G132" s="17" t="s">
        <v>258</v>
      </c>
      <c r="H132" s="17" t="s">
        <v>258</v>
      </c>
      <c r="I132" s="17">
        <v>1</v>
      </c>
      <c r="J132" s="17" t="s">
        <v>258</v>
      </c>
      <c r="K132" s="17" t="s">
        <v>258</v>
      </c>
      <c r="L132" s="17" t="s">
        <v>258</v>
      </c>
      <c r="M132" s="17" t="s">
        <v>258</v>
      </c>
      <c r="N132" s="17" t="s">
        <v>258</v>
      </c>
    </row>
  </sheetData>
  <mergeCells count="100">
    <mergeCell ref="A1:M1"/>
    <mergeCell ref="A2:M2"/>
    <mergeCell ref="A3:M3"/>
    <mergeCell ref="A5:N5"/>
    <mergeCell ref="A6:N6"/>
    <mergeCell ref="A7:N7"/>
    <mergeCell ref="A8:N8"/>
    <mergeCell ref="A9:A10"/>
    <mergeCell ref="B9:B10"/>
    <mergeCell ref="C9:C10"/>
    <mergeCell ref="D9:D10"/>
    <mergeCell ref="E9:E10"/>
    <mergeCell ref="F9:F10"/>
    <mergeCell ref="G9:I9"/>
    <mergeCell ref="J9:J10"/>
    <mergeCell ref="K9:K10"/>
    <mergeCell ref="L9:L10"/>
    <mergeCell ref="M9:M10"/>
    <mergeCell ref="C29:C30"/>
    <mergeCell ref="D29:D30"/>
    <mergeCell ref="E29:E30"/>
    <mergeCell ref="N9:N10"/>
    <mergeCell ref="N29:N30"/>
    <mergeCell ref="A42:B42"/>
    <mergeCell ref="A49:N49"/>
    <mergeCell ref="A50:N50"/>
    <mergeCell ref="A18:B18"/>
    <mergeCell ref="A25:N25"/>
    <mergeCell ref="A26:N26"/>
    <mergeCell ref="A27:N27"/>
    <mergeCell ref="A28:N28"/>
    <mergeCell ref="F29:F30"/>
    <mergeCell ref="G29:I29"/>
    <mergeCell ref="J29:J30"/>
    <mergeCell ref="K29:K30"/>
    <mergeCell ref="L29:L30"/>
    <mergeCell ref="M29:M30"/>
    <mergeCell ref="A29:A30"/>
    <mergeCell ref="B29:B30"/>
    <mergeCell ref="A51:N51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M53:M54"/>
    <mergeCell ref="A52:N52"/>
    <mergeCell ref="A77:A78"/>
    <mergeCell ref="B77:B78"/>
    <mergeCell ref="C77:C78"/>
    <mergeCell ref="D77:D78"/>
    <mergeCell ref="E77:E78"/>
    <mergeCell ref="A61:B61"/>
    <mergeCell ref="A73:N73"/>
    <mergeCell ref="A74:N74"/>
    <mergeCell ref="A75:N75"/>
    <mergeCell ref="A76:N76"/>
    <mergeCell ref="N77:N78"/>
    <mergeCell ref="K77:K78"/>
    <mergeCell ref="L77:L78"/>
    <mergeCell ref="M77:M78"/>
    <mergeCell ref="A118:B118"/>
    <mergeCell ref="A97:A98"/>
    <mergeCell ref="B97:B98"/>
    <mergeCell ref="C97:C98"/>
    <mergeCell ref="D97:D98"/>
    <mergeCell ref="E97:E98"/>
    <mergeCell ref="F97:F98"/>
    <mergeCell ref="G97:I97"/>
    <mergeCell ref="J97:J98"/>
    <mergeCell ref="F77:F78"/>
    <mergeCell ref="G77:I77"/>
    <mergeCell ref="J77:J78"/>
    <mergeCell ref="A121:N121"/>
    <mergeCell ref="A122:N122"/>
    <mergeCell ref="K97:K98"/>
    <mergeCell ref="L97:L98"/>
    <mergeCell ref="M97:M98"/>
    <mergeCell ref="N97:N98"/>
    <mergeCell ref="A132:B132"/>
    <mergeCell ref="A123:N123"/>
    <mergeCell ref="A124:N124"/>
    <mergeCell ref="A125:A126"/>
    <mergeCell ref="B125:B126"/>
    <mergeCell ref="C125:C126"/>
    <mergeCell ref="D125:D126"/>
    <mergeCell ref="E125:E126"/>
    <mergeCell ref="F125:F126"/>
    <mergeCell ref="G125:I125"/>
    <mergeCell ref="J125:J126"/>
    <mergeCell ref="K125:K126"/>
    <mergeCell ref="L125:L126"/>
    <mergeCell ref="M125:M126"/>
    <mergeCell ref="N125:N126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8B45-4B8D-42E7-BA5A-34410B78B455}">
  <dimension ref="A1:N56"/>
  <sheetViews>
    <sheetView topLeftCell="A37" workbookViewId="0">
      <selection activeCell="P38" sqref="P38"/>
    </sheetView>
  </sheetViews>
  <sheetFormatPr defaultRowHeight="18.75" x14ac:dyDescent="0.3"/>
  <cols>
    <col min="1" max="1" width="4.625" style="6" customWidth="1"/>
    <col min="2" max="2" width="19.125" style="5" customWidth="1"/>
    <col min="3" max="3" width="12.75" style="10" customWidth="1"/>
    <col min="4" max="4" width="10.375" style="6" customWidth="1"/>
    <col min="5" max="5" width="9.375" style="5" customWidth="1"/>
    <col min="6" max="6" width="9.125" style="5" customWidth="1"/>
    <col min="7" max="9" width="7.5" style="6" customWidth="1"/>
    <col min="10" max="10" width="12.5" style="10" customWidth="1"/>
    <col min="11" max="11" width="9.375" style="5" customWidth="1"/>
    <col min="12" max="12" width="8.625" style="5" customWidth="1"/>
    <col min="13" max="13" width="9.375" style="5" customWidth="1"/>
    <col min="14" max="14" width="6.75" style="5" customWidth="1"/>
    <col min="15" max="16384" width="9" style="5"/>
  </cols>
  <sheetData>
    <row r="1" spans="1:14" x14ac:dyDescent="0.3">
      <c r="A1" s="178" t="s">
        <v>274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x14ac:dyDescent="0.3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x14ac:dyDescent="0.3">
      <c r="A3" s="179" t="s">
        <v>376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</row>
    <row r="4" spans="1:14" ht="7.5" customHeight="1" x14ac:dyDescent="0.3"/>
    <row r="5" spans="1:14" s="19" customFormat="1" x14ac:dyDescent="0.3">
      <c r="A5" s="172" t="s">
        <v>199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s="19" customFormat="1" x14ac:dyDescent="0.3">
      <c r="A6" s="172" t="s">
        <v>200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s="19" customFormat="1" x14ac:dyDescent="0.3">
      <c r="A7" s="172" t="s">
        <v>102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</row>
    <row r="8" spans="1:14" x14ac:dyDescent="0.3">
      <c r="A8" s="177" t="s">
        <v>24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 ht="42" customHeight="1" x14ac:dyDescent="0.3">
      <c r="A9" s="170" t="s">
        <v>1</v>
      </c>
      <c r="B9" s="170" t="s">
        <v>2</v>
      </c>
      <c r="C9" s="168" t="s">
        <v>3</v>
      </c>
      <c r="D9" s="170" t="s">
        <v>12</v>
      </c>
      <c r="E9" s="170" t="s">
        <v>13</v>
      </c>
      <c r="F9" s="170" t="s">
        <v>14</v>
      </c>
      <c r="G9" s="165" t="s">
        <v>277</v>
      </c>
      <c r="H9" s="166"/>
      <c r="I9" s="167"/>
      <c r="J9" s="168" t="s">
        <v>7</v>
      </c>
      <c r="K9" s="170" t="s">
        <v>8</v>
      </c>
      <c r="L9" s="170" t="s">
        <v>9</v>
      </c>
      <c r="M9" s="170" t="s">
        <v>10</v>
      </c>
      <c r="N9" s="175" t="s">
        <v>11</v>
      </c>
    </row>
    <row r="10" spans="1:14" ht="72.75" customHeight="1" x14ac:dyDescent="0.3">
      <c r="A10" s="171"/>
      <c r="B10" s="171"/>
      <c r="C10" s="169"/>
      <c r="D10" s="171"/>
      <c r="E10" s="171"/>
      <c r="F10" s="171"/>
      <c r="G10" s="4" t="s">
        <v>4</v>
      </c>
      <c r="H10" s="4" t="s">
        <v>5</v>
      </c>
      <c r="I10" s="4" t="s">
        <v>6</v>
      </c>
      <c r="J10" s="169"/>
      <c r="K10" s="171"/>
      <c r="L10" s="171"/>
      <c r="M10" s="171"/>
      <c r="N10" s="176"/>
    </row>
    <row r="11" spans="1:14" x14ac:dyDescent="0.3">
      <c r="A11" s="1">
        <v>1</v>
      </c>
      <c r="B11" s="7" t="s">
        <v>15</v>
      </c>
      <c r="C11" s="11">
        <v>19185000</v>
      </c>
      <c r="D11" s="1" t="s">
        <v>381</v>
      </c>
      <c r="E11" s="94" t="s">
        <v>380</v>
      </c>
      <c r="F11" s="1" t="s">
        <v>377</v>
      </c>
      <c r="G11" s="1" t="s">
        <v>258</v>
      </c>
      <c r="H11" s="23" t="s">
        <v>257</v>
      </c>
      <c r="I11" s="93" t="s">
        <v>258</v>
      </c>
      <c r="J11" s="24" t="s">
        <v>258</v>
      </c>
      <c r="K11" s="1" t="s">
        <v>260</v>
      </c>
      <c r="L11" s="1" t="s">
        <v>258</v>
      </c>
      <c r="M11" s="1" t="s">
        <v>258</v>
      </c>
      <c r="N11" s="1" t="s">
        <v>258</v>
      </c>
    </row>
    <row r="12" spans="1:14" x14ac:dyDescent="0.3">
      <c r="A12" s="9"/>
      <c r="B12" s="8" t="s">
        <v>16</v>
      </c>
      <c r="C12" s="12"/>
      <c r="D12" s="14" t="s">
        <v>382</v>
      </c>
      <c r="E12" s="9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9"/>
      <c r="B13" s="8" t="s">
        <v>17</v>
      </c>
      <c r="C13" s="12"/>
      <c r="D13" s="9"/>
      <c r="E13" s="8"/>
      <c r="F13" s="8"/>
      <c r="G13" s="9"/>
      <c r="H13" s="9"/>
      <c r="I13" s="9"/>
      <c r="J13" s="12"/>
      <c r="K13" s="8"/>
      <c r="L13" s="8"/>
      <c r="M13" s="8"/>
      <c r="N13" s="8"/>
    </row>
    <row r="14" spans="1:14" x14ac:dyDescent="0.3">
      <c r="A14" s="9"/>
      <c r="B14" s="8" t="s">
        <v>18</v>
      </c>
      <c r="C14" s="12"/>
      <c r="D14" s="9"/>
      <c r="E14" s="8"/>
      <c r="F14" s="8"/>
      <c r="G14" s="9"/>
      <c r="H14" s="9"/>
      <c r="I14" s="9"/>
      <c r="J14" s="12"/>
      <c r="K14" s="8"/>
      <c r="L14" s="8"/>
      <c r="M14" s="8"/>
      <c r="N14" s="8"/>
    </row>
    <row r="15" spans="1:14" x14ac:dyDescent="0.3">
      <c r="A15" s="9"/>
      <c r="B15" s="8" t="s">
        <v>19</v>
      </c>
      <c r="C15" s="12"/>
      <c r="D15" s="9"/>
      <c r="E15" s="8"/>
      <c r="F15" s="8"/>
      <c r="G15" s="9"/>
      <c r="H15" s="9"/>
      <c r="I15" s="9"/>
      <c r="J15" s="12"/>
      <c r="K15" s="8"/>
      <c r="L15" s="8"/>
      <c r="M15" s="8"/>
      <c r="N15" s="8"/>
    </row>
    <row r="16" spans="1:14" x14ac:dyDescent="0.3">
      <c r="A16" s="9"/>
      <c r="B16" s="8" t="s">
        <v>20</v>
      </c>
      <c r="C16" s="12"/>
      <c r="D16" s="9"/>
      <c r="E16" s="8"/>
      <c r="F16" s="8"/>
      <c r="G16" s="9"/>
      <c r="H16" s="9"/>
      <c r="I16" s="9"/>
      <c r="J16" s="12"/>
      <c r="K16" s="8"/>
      <c r="L16" s="8"/>
      <c r="M16" s="8"/>
      <c r="N16" s="8"/>
    </row>
    <row r="17" spans="1:14" x14ac:dyDescent="0.3">
      <c r="A17" s="9"/>
      <c r="B17" s="8" t="s">
        <v>21</v>
      </c>
      <c r="C17" s="12"/>
      <c r="D17" s="9"/>
      <c r="E17" s="8"/>
      <c r="F17" s="8"/>
      <c r="G17" s="9"/>
      <c r="H17" s="9"/>
      <c r="I17" s="9"/>
      <c r="J17" s="12"/>
      <c r="K17" s="8"/>
      <c r="L17" s="8"/>
      <c r="M17" s="8"/>
      <c r="N17" s="8"/>
    </row>
    <row r="18" spans="1:14" x14ac:dyDescent="0.3">
      <c r="A18" s="3"/>
      <c r="B18" s="2" t="s">
        <v>22</v>
      </c>
      <c r="C18" s="13"/>
      <c r="D18" s="3"/>
      <c r="E18" s="2"/>
      <c r="F18" s="2"/>
      <c r="G18" s="3"/>
      <c r="H18" s="3"/>
      <c r="I18" s="3"/>
      <c r="J18" s="13"/>
      <c r="K18" s="2"/>
      <c r="L18" s="2"/>
      <c r="M18" s="2"/>
      <c r="N18" s="2"/>
    </row>
    <row r="19" spans="1:14" x14ac:dyDescent="0.3">
      <c r="A19" s="1">
        <v>2</v>
      </c>
      <c r="B19" s="7" t="s">
        <v>26</v>
      </c>
      <c r="C19" s="11">
        <v>3592000</v>
      </c>
      <c r="D19" s="1" t="s">
        <v>381</v>
      </c>
      <c r="E19" s="94" t="s">
        <v>383</v>
      </c>
      <c r="F19" s="1" t="s">
        <v>378</v>
      </c>
      <c r="G19" s="1" t="s">
        <v>258</v>
      </c>
      <c r="H19" s="23" t="s">
        <v>257</v>
      </c>
      <c r="I19" s="1" t="s">
        <v>258</v>
      </c>
      <c r="J19" s="24" t="s">
        <v>258</v>
      </c>
      <c r="K19" s="1" t="s">
        <v>260</v>
      </c>
      <c r="L19" s="1" t="s">
        <v>258</v>
      </c>
      <c r="M19" s="1" t="s">
        <v>258</v>
      </c>
      <c r="N19" s="1" t="s">
        <v>258</v>
      </c>
    </row>
    <row r="20" spans="1:14" x14ac:dyDescent="0.3">
      <c r="A20" s="9"/>
      <c r="B20" s="8" t="s">
        <v>27</v>
      </c>
      <c r="C20" s="12"/>
      <c r="D20" s="14" t="s">
        <v>382</v>
      </c>
      <c r="E20" s="9"/>
      <c r="F20" s="8"/>
      <c r="G20" s="9"/>
      <c r="H20" s="9"/>
      <c r="I20" s="9"/>
      <c r="J20" s="12"/>
      <c r="K20" s="8"/>
      <c r="L20" s="8"/>
      <c r="M20" s="8"/>
      <c r="N20" s="8"/>
    </row>
    <row r="21" spans="1:14" x14ac:dyDescent="0.3">
      <c r="A21" s="9"/>
      <c r="B21" s="8" t="s">
        <v>41</v>
      </c>
      <c r="C21" s="12"/>
      <c r="D21" s="9"/>
      <c r="E21" s="8"/>
      <c r="F21" s="8"/>
      <c r="G21" s="9"/>
      <c r="H21" s="9"/>
      <c r="I21" s="9"/>
      <c r="J21" s="12"/>
      <c r="K21" s="8"/>
      <c r="L21" s="8"/>
      <c r="M21" s="8"/>
      <c r="N21" s="8"/>
    </row>
    <row r="22" spans="1:14" x14ac:dyDescent="0.3">
      <c r="A22" s="9"/>
      <c r="B22" s="8" t="s">
        <v>42</v>
      </c>
      <c r="C22" s="12"/>
      <c r="D22" s="9"/>
      <c r="E22" s="8"/>
      <c r="F22" s="8"/>
      <c r="G22" s="9"/>
      <c r="H22" s="9"/>
      <c r="I22" s="9"/>
      <c r="J22" s="12"/>
      <c r="K22" s="8"/>
      <c r="L22" s="8"/>
      <c r="M22" s="8"/>
      <c r="N22" s="8"/>
    </row>
    <row r="23" spans="1:14" x14ac:dyDescent="0.3">
      <c r="A23" s="9"/>
      <c r="B23" s="8" t="s">
        <v>40</v>
      </c>
      <c r="C23" s="12"/>
      <c r="D23" s="9"/>
      <c r="E23" s="8"/>
      <c r="F23" s="8"/>
      <c r="G23" s="9"/>
      <c r="H23" s="9"/>
      <c r="I23" s="9"/>
      <c r="J23" s="12"/>
      <c r="K23" s="8"/>
      <c r="L23" s="8"/>
      <c r="M23" s="8"/>
      <c r="N23" s="8"/>
    </row>
    <row r="24" spans="1:14" x14ac:dyDescent="0.3">
      <c r="A24" s="9"/>
      <c r="B24" s="8" t="s">
        <v>22</v>
      </c>
      <c r="C24" s="12"/>
      <c r="D24" s="9"/>
      <c r="E24" s="8"/>
      <c r="F24" s="8"/>
      <c r="G24" s="9"/>
      <c r="H24" s="9"/>
      <c r="I24" s="9"/>
      <c r="J24" s="12"/>
      <c r="K24" s="8"/>
      <c r="L24" s="8"/>
      <c r="M24" s="8"/>
      <c r="N24" s="8"/>
    </row>
    <row r="25" spans="1:14" x14ac:dyDescent="0.3">
      <c r="A25" s="3"/>
      <c r="B25" s="2" t="s">
        <v>28</v>
      </c>
      <c r="C25" s="13"/>
      <c r="D25" s="3"/>
      <c r="E25" s="2"/>
      <c r="F25" s="2"/>
      <c r="G25" s="3"/>
      <c r="H25" s="3"/>
      <c r="I25" s="3"/>
      <c r="J25" s="13"/>
      <c r="K25" s="2"/>
      <c r="L25" s="2"/>
      <c r="M25" s="2"/>
      <c r="N25" s="2"/>
    </row>
    <row r="26" spans="1:14" x14ac:dyDescent="0.3">
      <c r="A26" s="9">
        <v>3</v>
      </c>
      <c r="B26" s="8" t="s">
        <v>30</v>
      </c>
      <c r="C26" s="12">
        <v>6629000</v>
      </c>
      <c r="D26" s="1" t="s">
        <v>381</v>
      </c>
      <c r="E26" s="94" t="s">
        <v>384</v>
      </c>
      <c r="F26" s="1" t="s">
        <v>379</v>
      </c>
      <c r="G26" s="1" t="s">
        <v>258</v>
      </c>
      <c r="H26" s="23" t="s">
        <v>257</v>
      </c>
      <c r="I26" s="1" t="s">
        <v>258</v>
      </c>
      <c r="J26" s="24" t="s">
        <v>258</v>
      </c>
      <c r="K26" s="1" t="s">
        <v>260</v>
      </c>
      <c r="L26" s="1" t="s">
        <v>258</v>
      </c>
      <c r="M26" s="1" t="s">
        <v>258</v>
      </c>
      <c r="N26" s="1" t="s">
        <v>258</v>
      </c>
    </row>
    <row r="27" spans="1:14" x14ac:dyDescent="0.3">
      <c r="A27" s="9"/>
      <c r="B27" s="8" t="s">
        <v>33</v>
      </c>
      <c r="C27" s="12"/>
      <c r="D27" s="14" t="s">
        <v>382</v>
      </c>
      <c r="E27" s="9"/>
      <c r="F27" s="8"/>
      <c r="G27" s="9"/>
      <c r="H27" s="9"/>
      <c r="I27" s="9"/>
      <c r="J27" s="12"/>
      <c r="K27" s="8"/>
      <c r="L27" s="8"/>
      <c r="M27" s="8"/>
      <c r="N27" s="8"/>
    </row>
    <row r="28" spans="1:14" x14ac:dyDescent="0.3">
      <c r="A28" s="9"/>
      <c r="B28" s="8" t="s">
        <v>34</v>
      </c>
      <c r="C28" s="12"/>
      <c r="D28" s="9"/>
      <c r="E28" s="8"/>
      <c r="F28" s="8"/>
      <c r="G28" s="9"/>
      <c r="H28" s="9"/>
      <c r="I28" s="9"/>
      <c r="J28" s="12"/>
      <c r="K28" s="8"/>
      <c r="L28" s="8"/>
      <c r="M28" s="8"/>
      <c r="N28" s="8"/>
    </row>
    <row r="29" spans="1:14" x14ac:dyDescent="0.3">
      <c r="A29" s="9"/>
      <c r="B29" s="8" t="s">
        <v>35</v>
      </c>
      <c r="C29" s="12"/>
      <c r="D29" s="14"/>
      <c r="E29" s="8"/>
      <c r="F29" s="8"/>
      <c r="G29" s="9"/>
      <c r="H29" s="9"/>
      <c r="I29" s="9"/>
      <c r="J29" s="12"/>
      <c r="K29" s="8"/>
      <c r="L29" s="8"/>
      <c r="M29" s="8"/>
      <c r="N29" s="8"/>
    </row>
    <row r="30" spans="1:14" x14ac:dyDescent="0.3">
      <c r="A30" s="9"/>
      <c r="B30" s="8" t="s">
        <v>36</v>
      </c>
      <c r="C30" s="12"/>
      <c r="D30" s="9"/>
      <c r="E30" s="8"/>
      <c r="F30" s="8"/>
      <c r="G30" s="9"/>
      <c r="H30" s="9"/>
      <c r="I30" s="9"/>
      <c r="J30" s="12"/>
      <c r="K30" s="8"/>
      <c r="L30" s="8"/>
      <c r="M30" s="8"/>
      <c r="N30" s="8"/>
    </row>
    <row r="31" spans="1:14" x14ac:dyDescent="0.3">
      <c r="A31" s="9"/>
      <c r="B31" s="8" t="s">
        <v>37</v>
      </c>
      <c r="C31" s="12"/>
      <c r="D31" s="9"/>
      <c r="E31" s="8"/>
      <c r="F31" s="8"/>
      <c r="G31" s="9"/>
      <c r="H31" s="9"/>
      <c r="I31" s="9"/>
      <c r="J31" s="12"/>
      <c r="K31" s="8"/>
      <c r="L31" s="8"/>
      <c r="M31" s="8"/>
      <c r="N31" s="8"/>
    </row>
    <row r="32" spans="1:14" x14ac:dyDescent="0.3">
      <c r="A32" s="3"/>
      <c r="B32" s="2" t="s">
        <v>38</v>
      </c>
      <c r="C32" s="13"/>
      <c r="D32" s="3"/>
      <c r="E32" s="2"/>
      <c r="F32" s="2"/>
      <c r="G32" s="3"/>
      <c r="H32" s="3"/>
      <c r="I32" s="3"/>
      <c r="J32" s="13"/>
      <c r="K32" s="2"/>
      <c r="L32" s="2"/>
      <c r="M32" s="2"/>
      <c r="N32" s="2"/>
    </row>
    <row r="33" spans="1:14" x14ac:dyDescent="0.3">
      <c r="A33" s="1">
        <v>4</v>
      </c>
      <c r="B33" s="7" t="s">
        <v>31</v>
      </c>
      <c r="C33" s="11">
        <v>500000</v>
      </c>
      <c r="D33" s="1" t="s">
        <v>381</v>
      </c>
      <c r="E33" s="94"/>
      <c r="F33" s="1"/>
      <c r="G33" s="1" t="s">
        <v>258</v>
      </c>
      <c r="H33" s="1" t="s">
        <v>258</v>
      </c>
      <c r="I33" s="23" t="s">
        <v>257</v>
      </c>
      <c r="J33" s="24" t="s">
        <v>258</v>
      </c>
      <c r="K33" s="1" t="s">
        <v>260</v>
      </c>
      <c r="L33" s="1" t="s">
        <v>258</v>
      </c>
      <c r="M33" s="1" t="s">
        <v>258</v>
      </c>
      <c r="N33" s="1" t="s">
        <v>258</v>
      </c>
    </row>
    <row r="34" spans="1:14" x14ac:dyDescent="0.3">
      <c r="A34" s="9"/>
      <c r="B34" s="8" t="s">
        <v>266</v>
      </c>
      <c r="C34" s="12"/>
      <c r="D34" s="14" t="s">
        <v>382</v>
      </c>
      <c r="E34" s="9"/>
      <c r="F34" s="8"/>
      <c r="G34" s="9"/>
      <c r="H34" s="9"/>
      <c r="I34" s="9"/>
      <c r="J34" s="12"/>
      <c r="K34" s="8"/>
      <c r="L34" s="8"/>
      <c r="M34" s="8"/>
      <c r="N34" s="8"/>
    </row>
    <row r="35" spans="1:14" x14ac:dyDescent="0.3">
      <c r="A35" s="9"/>
      <c r="B35" s="8" t="s">
        <v>32</v>
      </c>
      <c r="C35" s="12"/>
      <c r="D35" s="9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 x14ac:dyDescent="0.3">
      <c r="A36" s="9"/>
      <c r="B36" s="8" t="s">
        <v>39</v>
      </c>
      <c r="C36" s="12"/>
      <c r="D36" s="9"/>
      <c r="E36" s="8"/>
      <c r="F36" s="8"/>
      <c r="G36" s="9"/>
      <c r="H36" s="9"/>
      <c r="I36" s="9"/>
      <c r="J36" s="12"/>
      <c r="K36" s="8"/>
      <c r="L36" s="8"/>
      <c r="M36" s="8"/>
      <c r="N36" s="8"/>
    </row>
    <row r="37" spans="1:14" x14ac:dyDescent="0.3">
      <c r="A37" s="9"/>
      <c r="B37" s="8" t="s">
        <v>40</v>
      </c>
      <c r="C37" s="12"/>
      <c r="D37" s="9"/>
      <c r="E37" s="8"/>
      <c r="F37" s="8"/>
      <c r="G37" s="9"/>
      <c r="H37" s="9"/>
      <c r="I37" s="9"/>
      <c r="J37" s="12"/>
      <c r="K37" s="8"/>
      <c r="L37" s="8"/>
      <c r="M37" s="8"/>
      <c r="N37" s="8"/>
    </row>
    <row r="38" spans="1:14" x14ac:dyDescent="0.3">
      <c r="A38" s="9"/>
      <c r="B38" s="8" t="s">
        <v>43</v>
      </c>
      <c r="C38" s="12"/>
      <c r="D38" s="9"/>
      <c r="E38" s="8"/>
      <c r="F38" s="8"/>
      <c r="G38" s="9"/>
      <c r="H38" s="9"/>
      <c r="I38" s="9"/>
      <c r="J38" s="12"/>
      <c r="K38" s="8"/>
      <c r="L38" s="8"/>
      <c r="M38" s="8"/>
      <c r="N38" s="8"/>
    </row>
    <row r="39" spans="1:14" x14ac:dyDescent="0.3">
      <c r="A39" s="9"/>
      <c r="B39" s="8" t="s">
        <v>44</v>
      </c>
      <c r="C39" s="12"/>
      <c r="D39" s="9"/>
      <c r="E39" s="8"/>
      <c r="F39" s="8"/>
      <c r="G39" s="9"/>
      <c r="H39" s="9"/>
      <c r="I39" s="9"/>
      <c r="J39" s="12"/>
      <c r="K39" s="8"/>
      <c r="L39" s="8"/>
      <c r="M39" s="8"/>
      <c r="N39" s="8"/>
    </row>
    <row r="40" spans="1:14" x14ac:dyDescent="0.3">
      <c r="A40" s="3"/>
      <c r="B40" s="2"/>
      <c r="C40" s="13"/>
      <c r="D40" s="3"/>
      <c r="E40" s="2"/>
      <c r="F40" s="2"/>
      <c r="G40" s="3"/>
      <c r="H40" s="3"/>
      <c r="I40" s="3"/>
      <c r="J40" s="13"/>
      <c r="K40" s="2"/>
      <c r="L40" s="2"/>
      <c r="M40" s="2"/>
      <c r="N40" s="2"/>
    </row>
    <row r="41" spans="1:14" x14ac:dyDescent="0.3">
      <c r="A41" s="9">
        <v>5</v>
      </c>
      <c r="B41" s="8" t="s">
        <v>45</v>
      </c>
      <c r="C41" s="12">
        <v>11490000</v>
      </c>
      <c r="D41" s="9" t="s">
        <v>25</v>
      </c>
      <c r="E41" s="27" t="s">
        <v>385</v>
      </c>
      <c r="F41" s="27" t="s">
        <v>386</v>
      </c>
      <c r="G41" s="23" t="s">
        <v>257</v>
      </c>
      <c r="H41" s="1" t="s">
        <v>258</v>
      </c>
      <c r="I41" s="1" t="s">
        <v>258</v>
      </c>
      <c r="J41" s="24">
        <v>11000000</v>
      </c>
      <c r="K41" s="1" t="s">
        <v>260</v>
      </c>
      <c r="L41" s="1" t="s">
        <v>258</v>
      </c>
      <c r="M41" s="1" t="s">
        <v>258</v>
      </c>
      <c r="N41" s="1" t="s">
        <v>258</v>
      </c>
    </row>
    <row r="42" spans="1:14" x14ac:dyDescent="0.3">
      <c r="A42" s="9"/>
      <c r="B42" s="8" t="s">
        <v>46</v>
      </c>
      <c r="C42" s="12"/>
      <c r="D42" s="9" t="s">
        <v>59</v>
      </c>
      <c r="E42" s="9"/>
      <c r="F42" s="9"/>
      <c r="G42" s="9"/>
      <c r="H42" s="9"/>
      <c r="I42" s="9"/>
      <c r="J42" s="12"/>
      <c r="K42" s="8"/>
      <c r="L42" s="8"/>
      <c r="M42" s="8"/>
      <c r="N42" s="8"/>
    </row>
    <row r="43" spans="1:14" x14ac:dyDescent="0.3">
      <c r="A43" s="9"/>
      <c r="B43" s="8" t="s">
        <v>48</v>
      </c>
      <c r="C43" s="12"/>
      <c r="D43" s="9"/>
      <c r="E43" s="8"/>
      <c r="F43" s="8"/>
      <c r="G43" s="9"/>
      <c r="H43" s="9"/>
      <c r="I43" s="9"/>
      <c r="J43" s="12"/>
      <c r="K43" s="8"/>
      <c r="L43" s="8"/>
      <c r="M43" s="8"/>
      <c r="N43" s="8"/>
    </row>
    <row r="44" spans="1:14" x14ac:dyDescent="0.3">
      <c r="A44" s="9"/>
      <c r="B44" s="8" t="s">
        <v>49</v>
      </c>
      <c r="C44" s="12"/>
      <c r="D44" s="9"/>
      <c r="E44" s="8"/>
      <c r="F44" s="8"/>
      <c r="G44" s="9"/>
      <c r="H44" s="9"/>
      <c r="I44" s="9"/>
      <c r="J44" s="12"/>
      <c r="K44" s="8"/>
      <c r="L44" s="8"/>
      <c r="M44" s="8"/>
      <c r="N44" s="8"/>
    </row>
    <row r="45" spans="1:14" x14ac:dyDescent="0.3">
      <c r="A45" s="9"/>
      <c r="B45" s="8" t="s">
        <v>47</v>
      </c>
      <c r="C45" s="12"/>
      <c r="D45" s="9"/>
      <c r="E45" s="8"/>
      <c r="F45" s="8"/>
      <c r="G45" s="9"/>
      <c r="H45" s="9"/>
      <c r="I45" s="9"/>
      <c r="J45" s="12"/>
      <c r="K45" s="8"/>
      <c r="L45" s="8"/>
      <c r="M45" s="8"/>
      <c r="N45" s="8"/>
    </row>
    <row r="46" spans="1:14" x14ac:dyDescent="0.3">
      <c r="A46" s="9"/>
      <c r="B46" s="8" t="s">
        <v>50</v>
      </c>
      <c r="C46" s="12"/>
      <c r="D46" s="9"/>
      <c r="E46" s="8"/>
      <c r="F46" s="8"/>
      <c r="G46" s="9"/>
      <c r="H46" s="9"/>
      <c r="I46" s="9"/>
      <c r="J46" s="12"/>
      <c r="K46" s="8"/>
      <c r="L46" s="8"/>
      <c r="M46" s="8"/>
      <c r="N46" s="8"/>
    </row>
    <row r="47" spans="1:14" x14ac:dyDescent="0.3">
      <c r="A47" s="3"/>
      <c r="B47" s="2" t="s">
        <v>51</v>
      </c>
      <c r="C47" s="13"/>
      <c r="D47" s="3"/>
      <c r="E47" s="2"/>
      <c r="F47" s="2"/>
      <c r="G47" s="3"/>
      <c r="H47" s="3"/>
      <c r="I47" s="3"/>
      <c r="J47" s="13"/>
      <c r="K47" s="2"/>
      <c r="L47" s="2"/>
      <c r="M47" s="2"/>
      <c r="N47" s="2"/>
    </row>
    <row r="48" spans="1:14" x14ac:dyDescent="0.3">
      <c r="A48" s="9"/>
      <c r="B48" s="8" t="s">
        <v>52</v>
      </c>
      <c r="C48" s="12"/>
      <c r="D48" s="9"/>
      <c r="E48" s="8"/>
      <c r="F48" s="8"/>
      <c r="G48" s="9"/>
      <c r="H48" s="9"/>
      <c r="I48" s="9"/>
      <c r="J48" s="12"/>
      <c r="K48" s="8"/>
      <c r="L48" s="8"/>
      <c r="M48" s="8"/>
      <c r="N48" s="8"/>
    </row>
    <row r="49" spans="1:14" x14ac:dyDescent="0.3">
      <c r="A49" s="9"/>
      <c r="B49" s="8" t="s">
        <v>53</v>
      </c>
      <c r="C49" s="12"/>
      <c r="D49" s="9"/>
      <c r="E49" s="8"/>
      <c r="F49" s="8"/>
      <c r="G49" s="9"/>
      <c r="H49" s="9"/>
      <c r="I49" s="9"/>
      <c r="J49" s="12"/>
      <c r="K49" s="8"/>
      <c r="L49" s="8"/>
      <c r="M49" s="8"/>
      <c r="N49" s="8"/>
    </row>
    <row r="50" spans="1:14" x14ac:dyDescent="0.3">
      <c r="A50" s="9"/>
      <c r="B50" s="8" t="s">
        <v>54</v>
      </c>
      <c r="C50" s="12"/>
      <c r="D50" s="9"/>
      <c r="E50" s="8"/>
      <c r="F50" s="8"/>
      <c r="G50" s="9"/>
      <c r="H50" s="9"/>
      <c r="I50" s="9"/>
      <c r="J50" s="12"/>
      <c r="K50" s="8"/>
      <c r="L50" s="8"/>
      <c r="M50" s="8"/>
      <c r="N50" s="8"/>
    </row>
    <row r="51" spans="1:14" x14ac:dyDescent="0.3">
      <c r="A51" s="9"/>
      <c r="B51" s="8" t="s">
        <v>55</v>
      </c>
      <c r="C51" s="12"/>
      <c r="D51" s="9"/>
      <c r="E51" s="8"/>
      <c r="F51" s="8"/>
      <c r="G51" s="9"/>
      <c r="H51" s="9"/>
      <c r="I51" s="9"/>
      <c r="J51" s="12"/>
      <c r="K51" s="8"/>
      <c r="L51" s="8"/>
      <c r="M51" s="8"/>
      <c r="N51" s="8"/>
    </row>
    <row r="52" spans="1:14" x14ac:dyDescent="0.3">
      <c r="A52" s="9"/>
      <c r="B52" s="8" t="s">
        <v>56</v>
      </c>
      <c r="C52" s="12"/>
      <c r="D52" s="9"/>
      <c r="E52" s="8"/>
      <c r="F52" s="8"/>
      <c r="G52" s="9"/>
      <c r="H52" s="9"/>
      <c r="I52" s="9"/>
      <c r="J52" s="12"/>
      <c r="K52" s="8"/>
      <c r="L52" s="8"/>
      <c r="M52" s="8"/>
      <c r="N52" s="8"/>
    </row>
    <row r="53" spans="1:14" x14ac:dyDescent="0.3">
      <c r="A53" s="9"/>
      <c r="B53" s="8" t="s">
        <v>57</v>
      </c>
      <c r="C53" s="12"/>
      <c r="D53" s="9"/>
      <c r="E53" s="8"/>
      <c r="F53" s="8"/>
      <c r="G53" s="9"/>
      <c r="H53" s="9"/>
      <c r="I53" s="9"/>
      <c r="J53" s="12"/>
      <c r="K53" s="8"/>
      <c r="L53" s="8"/>
      <c r="M53" s="8"/>
      <c r="N53" s="8"/>
    </row>
    <row r="54" spans="1:14" x14ac:dyDescent="0.3">
      <c r="A54" s="9"/>
      <c r="B54" s="8"/>
      <c r="C54" s="12"/>
      <c r="D54" s="9"/>
      <c r="E54" s="8"/>
      <c r="F54" s="8"/>
      <c r="G54" s="9"/>
      <c r="H54" s="9"/>
      <c r="I54" s="9"/>
      <c r="J54" s="12"/>
      <c r="K54" s="8"/>
      <c r="L54" s="8"/>
      <c r="M54" s="8"/>
      <c r="N54" s="8"/>
    </row>
    <row r="55" spans="1:14" x14ac:dyDescent="0.3">
      <c r="A55" s="3"/>
      <c r="B55" s="2"/>
      <c r="C55" s="13"/>
      <c r="D55" s="3"/>
      <c r="E55" s="2"/>
      <c r="F55" s="2"/>
      <c r="G55" s="3"/>
      <c r="H55" s="3"/>
      <c r="I55" s="3"/>
      <c r="J55" s="13"/>
      <c r="K55" s="2"/>
      <c r="L55" s="2"/>
      <c r="M55" s="2"/>
      <c r="N55" s="2"/>
    </row>
    <row r="56" spans="1:14" s="19" customFormat="1" x14ac:dyDescent="0.3">
      <c r="A56" s="173" t="s">
        <v>66</v>
      </c>
      <c r="B56" s="174"/>
      <c r="C56" s="16">
        <f>SUM(C11:C55)</f>
        <v>41396000</v>
      </c>
      <c r="D56" s="17" t="s">
        <v>258</v>
      </c>
      <c r="E56" s="18" t="s">
        <v>258</v>
      </c>
      <c r="F56" s="18" t="s">
        <v>258</v>
      </c>
      <c r="G56" s="17">
        <v>1</v>
      </c>
      <c r="H56" s="17">
        <v>3</v>
      </c>
      <c r="I56" s="17">
        <v>1</v>
      </c>
      <c r="J56" s="16">
        <f>J41</f>
        <v>11000000</v>
      </c>
      <c r="K56" s="18" t="s">
        <v>258</v>
      </c>
      <c r="L56" s="18" t="s">
        <v>258</v>
      </c>
      <c r="M56" s="18" t="s">
        <v>258</v>
      </c>
      <c r="N56" s="18" t="s">
        <v>258</v>
      </c>
    </row>
  </sheetData>
  <mergeCells count="20">
    <mergeCell ref="A1:M1"/>
    <mergeCell ref="A2:M2"/>
    <mergeCell ref="A3:M3"/>
    <mergeCell ref="A5:N5"/>
    <mergeCell ref="A6:N6"/>
    <mergeCell ref="G9:I9"/>
    <mergeCell ref="J9:J10"/>
    <mergeCell ref="K9:K10"/>
    <mergeCell ref="A7:N7"/>
    <mergeCell ref="A56:B56"/>
    <mergeCell ref="L9:L10"/>
    <mergeCell ref="M9:M10"/>
    <mergeCell ref="N9:N10"/>
    <mergeCell ref="A8:N8"/>
    <mergeCell ref="A9:A10"/>
    <mergeCell ref="B9:B10"/>
    <mergeCell ref="C9:C10"/>
    <mergeCell ref="D9:D10"/>
    <mergeCell ref="E9:E10"/>
    <mergeCell ref="F9:F1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7FD8-9637-4DBA-9049-B85D80402683}">
  <dimension ref="A1:N199"/>
  <sheetViews>
    <sheetView topLeftCell="A199" workbookViewId="0">
      <selection activeCell="G82" sqref="G82"/>
    </sheetView>
  </sheetViews>
  <sheetFormatPr defaultRowHeight="18.75" x14ac:dyDescent="0.3"/>
  <cols>
    <col min="1" max="1" width="5" style="115" customWidth="1"/>
    <col min="2" max="2" width="18.75" style="97" customWidth="1"/>
    <col min="3" max="3" width="12.125" style="120" customWidth="1"/>
    <col min="4" max="4" width="8.875" style="97" customWidth="1"/>
    <col min="5" max="5" width="8.875" style="115" customWidth="1"/>
    <col min="6" max="6" width="9.125" style="115" customWidth="1"/>
    <col min="7" max="9" width="7.5" style="115" customWidth="1"/>
    <col min="10" max="10" width="12.375" style="115" customWidth="1"/>
    <col min="11" max="11" width="10.25" style="115" customWidth="1"/>
    <col min="12" max="12" width="10.375" style="115" customWidth="1"/>
    <col min="13" max="13" width="9.75" style="115" customWidth="1"/>
    <col min="14" max="14" width="6.75" style="115" customWidth="1"/>
    <col min="15" max="16384" width="9" style="97"/>
  </cols>
  <sheetData>
    <row r="1" spans="1:14" s="96" customFormat="1" x14ac:dyDescent="0.3">
      <c r="A1" s="190" t="s">
        <v>67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96" customFormat="1" x14ac:dyDescent="0.3">
      <c r="A2" s="190" t="s">
        <v>64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96" customFormat="1" x14ac:dyDescent="0.3">
      <c r="A3" s="190" t="s">
        <v>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3">
      <c r="A4" s="193" t="s">
        <v>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42" customHeight="1" x14ac:dyDescent="0.3">
      <c r="A5" s="181" t="s">
        <v>1</v>
      </c>
      <c r="B5" s="181" t="s">
        <v>2</v>
      </c>
      <c r="C5" s="188" t="s">
        <v>3</v>
      </c>
      <c r="D5" s="181" t="s">
        <v>12</v>
      </c>
      <c r="E5" s="181" t="s">
        <v>13</v>
      </c>
      <c r="F5" s="181" t="s">
        <v>14</v>
      </c>
      <c r="G5" s="183" t="s">
        <v>277</v>
      </c>
      <c r="H5" s="184"/>
      <c r="I5" s="185"/>
      <c r="J5" s="181" t="s">
        <v>7</v>
      </c>
      <c r="K5" s="181" t="s">
        <v>8</v>
      </c>
      <c r="L5" s="181" t="s">
        <v>9</v>
      </c>
      <c r="M5" s="181" t="s">
        <v>10</v>
      </c>
      <c r="N5" s="186" t="s">
        <v>11</v>
      </c>
    </row>
    <row r="6" spans="1:14" ht="72.75" customHeight="1" x14ac:dyDescent="0.3">
      <c r="A6" s="182"/>
      <c r="B6" s="182"/>
      <c r="C6" s="189"/>
      <c r="D6" s="182"/>
      <c r="E6" s="182"/>
      <c r="F6" s="182"/>
      <c r="G6" s="98" t="s">
        <v>4</v>
      </c>
      <c r="H6" s="98" t="s">
        <v>5</v>
      </c>
      <c r="I6" s="98" t="s">
        <v>6</v>
      </c>
      <c r="J6" s="182"/>
      <c r="K6" s="182"/>
      <c r="L6" s="182"/>
      <c r="M6" s="182"/>
      <c r="N6" s="187"/>
    </row>
    <row r="7" spans="1:14" x14ac:dyDescent="0.3">
      <c r="A7" s="99">
        <v>1</v>
      </c>
      <c r="B7" s="100" t="s">
        <v>60</v>
      </c>
      <c r="C7" s="101">
        <v>300000</v>
      </c>
      <c r="D7" s="99" t="s">
        <v>62</v>
      </c>
      <c r="E7" s="99" t="s">
        <v>258</v>
      </c>
      <c r="F7" s="99" t="s">
        <v>258</v>
      </c>
      <c r="G7" s="99" t="s">
        <v>258</v>
      </c>
      <c r="H7" s="99" t="s">
        <v>258</v>
      </c>
      <c r="I7" s="102" t="s">
        <v>257</v>
      </c>
      <c r="J7" s="99" t="s">
        <v>258</v>
      </c>
      <c r="K7" s="99" t="s">
        <v>164</v>
      </c>
      <c r="L7" s="99" t="s">
        <v>258</v>
      </c>
      <c r="M7" s="99" t="s">
        <v>258</v>
      </c>
      <c r="N7" s="99" t="s">
        <v>258</v>
      </c>
    </row>
    <row r="8" spans="1:14" x14ac:dyDescent="0.3">
      <c r="A8" s="103"/>
      <c r="B8" s="104" t="s">
        <v>61</v>
      </c>
      <c r="C8" s="105"/>
      <c r="D8" s="106" t="s">
        <v>63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3">
      <c r="A9" s="107"/>
      <c r="B9" s="108"/>
      <c r="C9" s="109"/>
      <c r="D9" s="108"/>
      <c r="E9" s="107"/>
      <c r="F9" s="107"/>
      <c r="G9" s="107"/>
      <c r="H9" s="107"/>
      <c r="I9" s="107"/>
      <c r="J9" s="107"/>
      <c r="K9" s="107"/>
      <c r="L9" s="107"/>
      <c r="M9" s="107"/>
      <c r="N9" s="107"/>
    </row>
    <row r="10" spans="1:14" x14ac:dyDescent="0.3">
      <c r="A10" s="191" t="s">
        <v>66</v>
      </c>
      <c r="B10" s="192"/>
      <c r="C10" s="110">
        <f>SUM(C7:C9)</f>
        <v>300000</v>
      </c>
      <c r="D10" s="111" t="s">
        <v>258</v>
      </c>
      <c r="E10" s="111" t="s">
        <v>258</v>
      </c>
      <c r="F10" s="111" t="s">
        <v>258</v>
      </c>
      <c r="G10" s="111" t="s">
        <v>258</v>
      </c>
      <c r="H10" s="111" t="s">
        <v>258</v>
      </c>
      <c r="I10" s="111">
        <v>1</v>
      </c>
      <c r="J10" s="111" t="s">
        <v>258</v>
      </c>
      <c r="K10" s="111" t="s">
        <v>258</v>
      </c>
      <c r="L10" s="111" t="s">
        <v>258</v>
      </c>
      <c r="M10" s="111" t="s">
        <v>258</v>
      </c>
      <c r="N10" s="111" t="s">
        <v>258</v>
      </c>
    </row>
    <row r="12" spans="1:14" s="96" customFormat="1" x14ac:dyDescent="0.3">
      <c r="A12" s="190" t="s">
        <v>68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</row>
    <row r="13" spans="1:14" s="96" customFormat="1" x14ac:dyDescent="0.3">
      <c r="A13" s="190" t="s">
        <v>69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1:14" x14ac:dyDescent="0.3">
      <c r="A14" s="193" t="s">
        <v>24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1:14" ht="42" customHeight="1" x14ac:dyDescent="0.3">
      <c r="A15" s="181" t="s">
        <v>1</v>
      </c>
      <c r="B15" s="181" t="s">
        <v>2</v>
      </c>
      <c r="C15" s="188" t="s">
        <v>3</v>
      </c>
      <c r="D15" s="181" t="s">
        <v>12</v>
      </c>
      <c r="E15" s="181" t="s">
        <v>13</v>
      </c>
      <c r="F15" s="181" t="s">
        <v>14</v>
      </c>
      <c r="G15" s="183" t="s">
        <v>277</v>
      </c>
      <c r="H15" s="184"/>
      <c r="I15" s="185"/>
      <c r="J15" s="181" t="s">
        <v>7</v>
      </c>
      <c r="K15" s="181" t="s">
        <v>8</v>
      </c>
      <c r="L15" s="181" t="s">
        <v>9</v>
      </c>
      <c r="M15" s="181" t="s">
        <v>10</v>
      </c>
      <c r="N15" s="186" t="s">
        <v>11</v>
      </c>
    </row>
    <row r="16" spans="1:14" ht="72.75" customHeight="1" x14ac:dyDescent="0.3">
      <c r="A16" s="182"/>
      <c r="B16" s="182"/>
      <c r="C16" s="189"/>
      <c r="D16" s="182"/>
      <c r="E16" s="182"/>
      <c r="F16" s="182"/>
      <c r="G16" s="98" t="s">
        <v>4</v>
      </c>
      <c r="H16" s="98" t="s">
        <v>5</v>
      </c>
      <c r="I16" s="98" t="s">
        <v>6</v>
      </c>
      <c r="J16" s="182"/>
      <c r="K16" s="182"/>
      <c r="L16" s="182"/>
      <c r="M16" s="182"/>
      <c r="N16" s="187"/>
    </row>
    <row r="17" spans="1:14" x14ac:dyDescent="0.3">
      <c r="A17" s="99">
        <v>1</v>
      </c>
      <c r="B17" s="100" t="s">
        <v>70</v>
      </c>
      <c r="C17" s="101">
        <v>300000</v>
      </c>
      <c r="D17" s="99" t="s">
        <v>62</v>
      </c>
      <c r="E17" s="99" t="s">
        <v>258</v>
      </c>
      <c r="F17" s="99" t="s">
        <v>258</v>
      </c>
      <c r="G17" s="99" t="s">
        <v>258</v>
      </c>
      <c r="H17" s="99" t="s">
        <v>258</v>
      </c>
      <c r="I17" s="102" t="s">
        <v>257</v>
      </c>
      <c r="J17" s="99" t="s">
        <v>258</v>
      </c>
      <c r="K17" s="99" t="s">
        <v>164</v>
      </c>
      <c r="L17" s="99" t="s">
        <v>258</v>
      </c>
      <c r="M17" s="99" t="s">
        <v>258</v>
      </c>
      <c r="N17" s="99" t="s">
        <v>258</v>
      </c>
    </row>
    <row r="18" spans="1:14" x14ac:dyDescent="0.3">
      <c r="A18" s="103"/>
      <c r="B18" s="104" t="s">
        <v>71</v>
      </c>
      <c r="C18" s="105"/>
      <c r="D18" s="106" t="s">
        <v>73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  <row r="19" spans="1:14" x14ac:dyDescent="0.3">
      <c r="A19" s="107"/>
      <c r="B19" s="108" t="s">
        <v>72</v>
      </c>
      <c r="C19" s="109"/>
      <c r="D19" s="108"/>
      <c r="E19" s="107"/>
      <c r="F19" s="107"/>
      <c r="G19" s="107"/>
      <c r="H19" s="107"/>
      <c r="I19" s="107"/>
      <c r="J19" s="107"/>
      <c r="K19" s="107"/>
      <c r="L19" s="107"/>
      <c r="M19" s="107"/>
      <c r="N19" s="107"/>
    </row>
    <row r="20" spans="1:14" x14ac:dyDescent="0.3">
      <c r="A20" s="191" t="s">
        <v>66</v>
      </c>
      <c r="B20" s="192"/>
      <c r="C20" s="110">
        <f>SUM(C17:C19)</f>
        <v>300000</v>
      </c>
      <c r="D20" s="111" t="s">
        <v>258</v>
      </c>
      <c r="E20" s="111" t="s">
        <v>258</v>
      </c>
      <c r="F20" s="111" t="s">
        <v>258</v>
      </c>
      <c r="G20" s="111" t="s">
        <v>258</v>
      </c>
      <c r="H20" s="111" t="s">
        <v>258</v>
      </c>
      <c r="I20" s="111">
        <v>1</v>
      </c>
      <c r="J20" s="111" t="s">
        <v>258</v>
      </c>
      <c r="K20" s="111" t="s">
        <v>258</v>
      </c>
      <c r="L20" s="111" t="s">
        <v>258</v>
      </c>
      <c r="M20" s="111" t="s">
        <v>258</v>
      </c>
      <c r="N20" s="111" t="s">
        <v>258</v>
      </c>
    </row>
    <row r="21" spans="1:14" s="96" customFormat="1" x14ac:dyDescent="0.3">
      <c r="A21" s="190" t="s">
        <v>68</v>
      </c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</row>
    <row r="22" spans="1:14" s="96" customFormat="1" x14ac:dyDescent="0.3">
      <c r="A22" s="190" t="s">
        <v>65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x14ac:dyDescent="0.3">
      <c r="A23" s="193" t="s">
        <v>24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</row>
    <row r="24" spans="1:14" ht="42" customHeight="1" x14ac:dyDescent="0.3">
      <c r="A24" s="181" t="s">
        <v>1</v>
      </c>
      <c r="B24" s="181" t="s">
        <v>2</v>
      </c>
      <c r="C24" s="188" t="s">
        <v>3</v>
      </c>
      <c r="D24" s="181" t="s">
        <v>12</v>
      </c>
      <c r="E24" s="181" t="s">
        <v>13</v>
      </c>
      <c r="F24" s="181" t="s">
        <v>14</v>
      </c>
      <c r="G24" s="183" t="s">
        <v>277</v>
      </c>
      <c r="H24" s="184"/>
      <c r="I24" s="185"/>
      <c r="J24" s="181" t="s">
        <v>7</v>
      </c>
      <c r="K24" s="181" t="s">
        <v>8</v>
      </c>
      <c r="L24" s="181" t="s">
        <v>9</v>
      </c>
      <c r="M24" s="181" t="s">
        <v>10</v>
      </c>
      <c r="N24" s="186" t="s">
        <v>11</v>
      </c>
    </row>
    <row r="25" spans="1:14" ht="72.75" customHeight="1" x14ac:dyDescent="0.3">
      <c r="A25" s="182"/>
      <c r="B25" s="182"/>
      <c r="C25" s="189"/>
      <c r="D25" s="182"/>
      <c r="E25" s="182"/>
      <c r="F25" s="182"/>
      <c r="G25" s="98" t="s">
        <v>4</v>
      </c>
      <c r="H25" s="98" t="s">
        <v>5</v>
      </c>
      <c r="I25" s="98" t="s">
        <v>6</v>
      </c>
      <c r="J25" s="182"/>
      <c r="K25" s="182"/>
      <c r="L25" s="182"/>
      <c r="M25" s="182"/>
      <c r="N25" s="187"/>
    </row>
    <row r="26" spans="1:14" x14ac:dyDescent="0.3">
      <c r="A26" s="99">
        <v>1</v>
      </c>
      <c r="B26" s="100" t="s">
        <v>74</v>
      </c>
      <c r="C26" s="101">
        <v>300000</v>
      </c>
      <c r="D26" s="99" t="s">
        <v>25</v>
      </c>
      <c r="E26" s="99" t="s">
        <v>258</v>
      </c>
      <c r="F26" s="99" t="s">
        <v>258</v>
      </c>
      <c r="G26" s="99" t="s">
        <v>258</v>
      </c>
      <c r="H26" s="99" t="s">
        <v>258</v>
      </c>
      <c r="I26" s="102" t="s">
        <v>257</v>
      </c>
      <c r="J26" s="99" t="s">
        <v>258</v>
      </c>
      <c r="K26" s="99" t="s">
        <v>164</v>
      </c>
      <c r="L26" s="99" t="s">
        <v>258</v>
      </c>
      <c r="M26" s="99" t="s">
        <v>258</v>
      </c>
      <c r="N26" s="99" t="s">
        <v>258</v>
      </c>
    </row>
    <row r="27" spans="1:14" x14ac:dyDescent="0.3">
      <c r="A27" s="103"/>
      <c r="B27" s="104" t="s">
        <v>75</v>
      </c>
      <c r="C27" s="105"/>
      <c r="D27" s="106" t="s">
        <v>63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</row>
    <row r="28" spans="1:14" x14ac:dyDescent="0.3">
      <c r="A28" s="103"/>
      <c r="B28" s="104" t="s">
        <v>76</v>
      </c>
      <c r="C28" s="105"/>
      <c r="D28" s="106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x14ac:dyDescent="0.3">
      <c r="A29" s="103"/>
      <c r="B29" s="104" t="s">
        <v>22</v>
      </c>
      <c r="C29" s="105"/>
      <c r="D29" s="106"/>
      <c r="E29" s="103"/>
      <c r="F29" s="103"/>
      <c r="G29" s="103"/>
      <c r="H29" s="103"/>
      <c r="I29" s="103"/>
      <c r="J29" s="103"/>
      <c r="K29" s="103"/>
      <c r="L29" s="103"/>
      <c r="M29" s="103"/>
      <c r="N29" s="103"/>
    </row>
    <row r="30" spans="1:14" x14ac:dyDescent="0.3">
      <c r="A30" s="103"/>
      <c r="B30" s="104"/>
      <c r="C30" s="105"/>
      <c r="D30" s="106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x14ac:dyDescent="0.3">
      <c r="A31" s="107"/>
      <c r="B31" s="108"/>
      <c r="C31" s="109"/>
      <c r="D31" s="108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14" x14ac:dyDescent="0.3">
      <c r="A32" s="191" t="s">
        <v>66</v>
      </c>
      <c r="B32" s="192"/>
      <c r="C32" s="110">
        <f>SUM(C26:C31)</f>
        <v>300000</v>
      </c>
      <c r="D32" s="111" t="s">
        <v>258</v>
      </c>
      <c r="E32" s="111" t="s">
        <v>258</v>
      </c>
      <c r="F32" s="111" t="s">
        <v>258</v>
      </c>
      <c r="G32" s="111" t="s">
        <v>258</v>
      </c>
      <c r="H32" s="111" t="s">
        <v>258</v>
      </c>
      <c r="I32" s="111">
        <v>1</v>
      </c>
      <c r="J32" s="111" t="s">
        <v>258</v>
      </c>
      <c r="K32" s="111" t="s">
        <v>258</v>
      </c>
      <c r="L32" s="111" t="s">
        <v>258</v>
      </c>
      <c r="M32" s="111" t="s">
        <v>258</v>
      </c>
      <c r="N32" s="111" t="s">
        <v>258</v>
      </c>
    </row>
    <row r="33" spans="1:14" x14ac:dyDescent="0.3">
      <c r="A33" s="112"/>
      <c r="B33" s="112"/>
      <c r="C33" s="113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4" x14ac:dyDescent="0.3">
      <c r="A34" s="112"/>
      <c r="B34" s="112"/>
      <c r="C34" s="113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</row>
    <row r="35" spans="1:14" x14ac:dyDescent="0.3">
      <c r="A35" s="112"/>
      <c r="B35" s="112"/>
      <c r="C35" s="113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</row>
    <row r="36" spans="1:14" x14ac:dyDescent="0.3">
      <c r="A36" s="112"/>
      <c r="B36" s="112"/>
      <c r="C36" s="113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</row>
    <row r="37" spans="1:14" x14ac:dyDescent="0.3">
      <c r="A37" s="112"/>
      <c r="B37" s="112"/>
      <c r="C37" s="113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</row>
    <row r="38" spans="1:14" x14ac:dyDescent="0.3">
      <c r="A38" s="112"/>
      <c r="B38" s="112"/>
      <c r="C38" s="113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</row>
    <row r="39" spans="1:14" x14ac:dyDescent="0.3">
      <c r="A39" s="112"/>
      <c r="B39" s="112"/>
      <c r="C39" s="113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</row>
    <row r="40" spans="1:14" x14ac:dyDescent="0.3">
      <c r="A40" s="112"/>
      <c r="B40" s="112"/>
      <c r="C40" s="113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1" spans="1:14" x14ac:dyDescent="0.3">
      <c r="A41" s="112"/>
      <c r="B41" s="112"/>
      <c r="C41" s="113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</row>
    <row r="42" spans="1:14" x14ac:dyDescent="0.3">
      <c r="A42" s="112"/>
      <c r="B42" s="112"/>
      <c r="C42" s="113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</row>
    <row r="43" spans="1:14" x14ac:dyDescent="0.3">
      <c r="A43" s="112"/>
      <c r="B43" s="112"/>
      <c r="C43" s="113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</row>
    <row r="44" spans="1:14" x14ac:dyDescent="0.3">
      <c r="A44" s="112"/>
      <c r="B44" s="112"/>
      <c r="C44" s="113"/>
      <c r="D44" s="96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14" s="96" customFormat="1" x14ac:dyDescent="0.3">
      <c r="A45" s="190" t="s">
        <v>77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</row>
    <row r="46" spans="1:14" s="96" customFormat="1" x14ac:dyDescent="0.3">
      <c r="A46" s="190" t="s">
        <v>78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</row>
    <row r="47" spans="1:14" x14ac:dyDescent="0.3">
      <c r="A47" s="193" t="s">
        <v>24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</row>
    <row r="48" spans="1:14" ht="42" customHeight="1" x14ac:dyDescent="0.3">
      <c r="A48" s="181" t="s">
        <v>1</v>
      </c>
      <c r="B48" s="181" t="s">
        <v>2</v>
      </c>
      <c r="C48" s="188" t="s">
        <v>3</v>
      </c>
      <c r="D48" s="181" t="s">
        <v>12</v>
      </c>
      <c r="E48" s="181" t="s">
        <v>13</v>
      </c>
      <c r="F48" s="181" t="s">
        <v>14</v>
      </c>
      <c r="G48" s="183" t="s">
        <v>277</v>
      </c>
      <c r="H48" s="184"/>
      <c r="I48" s="185"/>
      <c r="J48" s="181" t="s">
        <v>7</v>
      </c>
      <c r="K48" s="181" t="s">
        <v>8</v>
      </c>
      <c r="L48" s="181" t="s">
        <v>9</v>
      </c>
      <c r="M48" s="181" t="s">
        <v>10</v>
      </c>
      <c r="N48" s="186" t="s">
        <v>11</v>
      </c>
    </row>
    <row r="49" spans="1:14" ht="72.75" customHeight="1" x14ac:dyDescent="0.3">
      <c r="A49" s="182"/>
      <c r="B49" s="182"/>
      <c r="C49" s="189"/>
      <c r="D49" s="182"/>
      <c r="E49" s="182"/>
      <c r="F49" s="182"/>
      <c r="G49" s="98" t="s">
        <v>4</v>
      </c>
      <c r="H49" s="98" t="s">
        <v>5</v>
      </c>
      <c r="I49" s="98" t="s">
        <v>6</v>
      </c>
      <c r="J49" s="182"/>
      <c r="K49" s="182"/>
      <c r="L49" s="182"/>
      <c r="M49" s="182"/>
      <c r="N49" s="187"/>
    </row>
    <row r="50" spans="1:14" x14ac:dyDescent="0.3">
      <c r="A50" s="99">
        <v>1</v>
      </c>
      <c r="B50" s="100" t="s">
        <v>79</v>
      </c>
      <c r="C50" s="101">
        <v>1800000</v>
      </c>
      <c r="D50" s="99" t="s">
        <v>81</v>
      </c>
      <c r="E50" s="99" t="s">
        <v>258</v>
      </c>
      <c r="F50" s="99" t="s">
        <v>258</v>
      </c>
      <c r="G50" s="99" t="s">
        <v>258</v>
      </c>
      <c r="H50" s="99" t="s">
        <v>258</v>
      </c>
      <c r="I50" s="102" t="s">
        <v>257</v>
      </c>
      <c r="J50" s="99" t="s">
        <v>258</v>
      </c>
      <c r="K50" s="99" t="s">
        <v>149</v>
      </c>
      <c r="L50" s="99" t="s">
        <v>258</v>
      </c>
      <c r="M50" s="99" t="s">
        <v>258</v>
      </c>
      <c r="N50" s="99" t="s">
        <v>258</v>
      </c>
    </row>
    <row r="51" spans="1:14" x14ac:dyDescent="0.3">
      <c r="A51" s="103"/>
      <c r="B51" s="104" t="s">
        <v>80</v>
      </c>
      <c r="C51" s="105"/>
      <c r="D51" s="106" t="s">
        <v>82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</row>
    <row r="52" spans="1:14" x14ac:dyDescent="0.3">
      <c r="A52" s="103"/>
      <c r="B52" s="104" t="s">
        <v>22</v>
      </c>
      <c r="C52" s="105"/>
      <c r="D52" s="106"/>
      <c r="E52" s="103"/>
      <c r="F52" s="103"/>
      <c r="G52" s="103"/>
      <c r="H52" s="103"/>
      <c r="I52" s="103"/>
      <c r="J52" s="103"/>
      <c r="K52" s="103"/>
      <c r="L52" s="103"/>
      <c r="M52" s="103"/>
      <c r="N52" s="103"/>
    </row>
    <row r="53" spans="1:14" x14ac:dyDescent="0.3">
      <c r="A53" s="103"/>
      <c r="B53" s="104"/>
      <c r="C53" s="105"/>
      <c r="D53" s="106"/>
      <c r="E53" s="103"/>
      <c r="F53" s="103"/>
      <c r="G53" s="103"/>
      <c r="H53" s="103"/>
      <c r="I53" s="103"/>
      <c r="J53" s="103"/>
      <c r="K53" s="103"/>
      <c r="L53" s="103"/>
      <c r="M53" s="103"/>
      <c r="N53" s="103"/>
    </row>
    <row r="54" spans="1:14" x14ac:dyDescent="0.3">
      <c r="A54" s="107"/>
      <c r="B54" s="108"/>
      <c r="C54" s="109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1:14" x14ac:dyDescent="0.3">
      <c r="A55" s="191" t="s">
        <v>66</v>
      </c>
      <c r="B55" s="192"/>
      <c r="C55" s="110">
        <f>SUM(C50:C54)</f>
        <v>1800000</v>
      </c>
      <c r="D55" s="111" t="s">
        <v>258</v>
      </c>
      <c r="E55" s="111" t="s">
        <v>258</v>
      </c>
      <c r="F55" s="111" t="s">
        <v>258</v>
      </c>
      <c r="G55" s="111" t="s">
        <v>258</v>
      </c>
      <c r="H55" s="111" t="s">
        <v>258</v>
      </c>
      <c r="I55" s="111">
        <v>1</v>
      </c>
      <c r="J55" s="114" t="s">
        <v>258</v>
      </c>
      <c r="K55" s="114" t="s">
        <v>258</v>
      </c>
      <c r="L55" s="114" t="s">
        <v>258</v>
      </c>
      <c r="M55" s="114" t="s">
        <v>258</v>
      </c>
      <c r="N55" s="114" t="s">
        <v>258</v>
      </c>
    </row>
    <row r="69" spans="1:14" s="96" customFormat="1" x14ac:dyDescent="0.3">
      <c r="A69" s="190" t="s">
        <v>83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</row>
    <row r="70" spans="1:14" s="96" customFormat="1" x14ac:dyDescent="0.3">
      <c r="A70" s="190" t="s">
        <v>69</v>
      </c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</row>
    <row r="71" spans="1:14" x14ac:dyDescent="0.3">
      <c r="A71" s="193" t="s">
        <v>24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</row>
    <row r="72" spans="1:14" ht="42" customHeight="1" x14ac:dyDescent="0.3">
      <c r="A72" s="181" t="s">
        <v>1</v>
      </c>
      <c r="B72" s="181" t="s">
        <v>2</v>
      </c>
      <c r="C72" s="188" t="s">
        <v>3</v>
      </c>
      <c r="D72" s="181" t="s">
        <v>12</v>
      </c>
      <c r="E72" s="181" t="s">
        <v>13</v>
      </c>
      <c r="F72" s="181" t="s">
        <v>14</v>
      </c>
      <c r="G72" s="183" t="s">
        <v>277</v>
      </c>
      <c r="H72" s="184"/>
      <c r="I72" s="185"/>
      <c r="J72" s="181" t="s">
        <v>7</v>
      </c>
      <c r="K72" s="181" t="s">
        <v>8</v>
      </c>
      <c r="L72" s="181" t="s">
        <v>9</v>
      </c>
      <c r="M72" s="181" t="s">
        <v>10</v>
      </c>
      <c r="N72" s="186" t="s">
        <v>11</v>
      </c>
    </row>
    <row r="73" spans="1:14" ht="72.75" customHeight="1" x14ac:dyDescent="0.3">
      <c r="A73" s="182"/>
      <c r="B73" s="182"/>
      <c r="C73" s="189"/>
      <c r="D73" s="182"/>
      <c r="E73" s="182"/>
      <c r="F73" s="182"/>
      <c r="G73" s="98" t="s">
        <v>4</v>
      </c>
      <c r="H73" s="98" t="s">
        <v>5</v>
      </c>
      <c r="I73" s="98" t="s">
        <v>6</v>
      </c>
      <c r="J73" s="182"/>
      <c r="K73" s="182"/>
      <c r="L73" s="182"/>
      <c r="M73" s="182"/>
      <c r="N73" s="187"/>
    </row>
    <row r="74" spans="1:14" x14ac:dyDescent="0.3">
      <c r="A74" s="99">
        <v>1</v>
      </c>
      <c r="B74" s="100" t="s">
        <v>84</v>
      </c>
      <c r="C74" s="101">
        <v>300000</v>
      </c>
      <c r="D74" s="99" t="s">
        <v>86</v>
      </c>
      <c r="E74" s="99" t="s">
        <v>258</v>
      </c>
      <c r="F74" s="99" t="s">
        <v>258</v>
      </c>
      <c r="G74" s="99" t="s">
        <v>258</v>
      </c>
      <c r="H74" s="99" t="s">
        <v>258</v>
      </c>
      <c r="I74" s="102" t="s">
        <v>257</v>
      </c>
      <c r="J74" s="99" t="s">
        <v>258</v>
      </c>
      <c r="K74" s="99" t="s">
        <v>164</v>
      </c>
      <c r="L74" s="99" t="s">
        <v>258</v>
      </c>
      <c r="M74" s="99" t="s">
        <v>258</v>
      </c>
      <c r="N74" s="99" t="s">
        <v>258</v>
      </c>
    </row>
    <row r="75" spans="1:14" x14ac:dyDescent="0.3">
      <c r="A75" s="103"/>
      <c r="B75" s="104" t="s">
        <v>85</v>
      </c>
      <c r="C75" s="105"/>
      <c r="D75" s="106" t="s">
        <v>63</v>
      </c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x14ac:dyDescent="0.3">
      <c r="A76" s="191" t="s">
        <v>66</v>
      </c>
      <c r="B76" s="192"/>
      <c r="C76" s="110">
        <f>SUM(C74:C75)</f>
        <v>300000</v>
      </c>
      <c r="D76" s="111" t="s">
        <v>258</v>
      </c>
      <c r="E76" s="111" t="s">
        <v>258</v>
      </c>
      <c r="F76" s="111" t="s">
        <v>258</v>
      </c>
      <c r="G76" s="111" t="s">
        <v>258</v>
      </c>
      <c r="H76" s="111" t="s">
        <v>258</v>
      </c>
      <c r="I76" s="111">
        <v>1</v>
      </c>
      <c r="J76" s="111" t="s">
        <v>258</v>
      </c>
      <c r="K76" s="111" t="s">
        <v>258</v>
      </c>
      <c r="L76" s="111" t="s">
        <v>258</v>
      </c>
      <c r="M76" s="111" t="s">
        <v>258</v>
      </c>
      <c r="N76" s="111" t="s">
        <v>258</v>
      </c>
    </row>
    <row r="77" spans="1:14" x14ac:dyDescent="0.3">
      <c r="A77" s="112"/>
      <c r="B77" s="112"/>
      <c r="C77" s="113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</row>
    <row r="78" spans="1:14" s="96" customFormat="1" x14ac:dyDescent="0.3">
      <c r="A78" s="190" t="s">
        <v>87</v>
      </c>
      <c r="B78" s="190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</row>
    <row r="79" spans="1:14" s="96" customFormat="1" x14ac:dyDescent="0.3">
      <c r="A79" s="190" t="s">
        <v>65</v>
      </c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</row>
    <row r="80" spans="1:14" x14ac:dyDescent="0.3">
      <c r="A80" s="193" t="s">
        <v>24</v>
      </c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</row>
    <row r="81" spans="1:14" ht="42" customHeight="1" x14ac:dyDescent="0.3">
      <c r="A81" s="181" t="s">
        <v>1</v>
      </c>
      <c r="B81" s="181" t="s">
        <v>2</v>
      </c>
      <c r="C81" s="188" t="s">
        <v>3</v>
      </c>
      <c r="D81" s="181" t="s">
        <v>12</v>
      </c>
      <c r="E81" s="181" t="s">
        <v>13</v>
      </c>
      <c r="F81" s="181" t="s">
        <v>14</v>
      </c>
      <c r="G81" s="183" t="s">
        <v>277</v>
      </c>
      <c r="H81" s="184"/>
      <c r="I81" s="185"/>
      <c r="J81" s="181" t="s">
        <v>7</v>
      </c>
      <c r="K81" s="181" t="s">
        <v>8</v>
      </c>
      <c r="L81" s="181" t="s">
        <v>9</v>
      </c>
      <c r="M81" s="181" t="s">
        <v>10</v>
      </c>
      <c r="N81" s="186" t="s">
        <v>11</v>
      </c>
    </row>
    <row r="82" spans="1:14" ht="72.75" customHeight="1" x14ac:dyDescent="0.3">
      <c r="A82" s="182"/>
      <c r="B82" s="182"/>
      <c r="C82" s="189"/>
      <c r="D82" s="182"/>
      <c r="E82" s="182"/>
      <c r="F82" s="182"/>
      <c r="G82" s="98" t="s">
        <v>4</v>
      </c>
      <c r="H82" s="98" t="s">
        <v>5</v>
      </c>
      <c r="I82" s="98" t="s">
        <v>6</v>
      </c>
      <c r="J82" s="182"/>
      <c r="K82" s="182"/>
      <c r="L82" s="182"/>
      <c r="M82" s="182"/>
      <c r="N82" s="187"/>
    </row>
    <row r="83" spans="1:14" x14ac:dyDescent="0.3">
      <c r="A83" s="99">
        <v>1</v>
      </c>
      <c r="B83" s="100" t="s">
        <v>88</v>
      </c>
      <c r="C83" s="101">
        <v>12000</v>
      </c>
      <c r="D83" s="99" t="s">
        <v>25</v>
      </c>
      <c r="E83" s="99" t="s">
        <v>364</v>
      </c>
      <c r="F83" s="99" t="s">
        <v>365</v>
      </c>
      <c r="G83" s="102" t="s">
        <v>257</v>
      </c>
      <c r="H83" s="99" t="s">
        <v>258</v>
      </c>
      <c r="I83" s="99" t="s">
        <v>258</v>
      </c>
      <c r="J83" s="116">
        <v>3000</v>
      </c>
      <c r="K83" s="99" t="s">
        <v>149</v>
      </c>
      <c r="L83" s="99" t="s">
        <v>258</v>
      </c>
      <c r="M83" s="99" t="s">
        <v>258</v>
      </c>
      <c r="N83" s="99" t="s">
        <v>258</v>
      </c>
    </row>
    <row r="84" spans="1:14" x14ac:dyDescent="0.3">
      <c r="A84" s="103"/>
      <c r="B84" s="104" t="s">
        <v>89</v>
      </c>
      <c r="C84" s="105"/>
      <c r="D84" s="106" t="s">
        <v>63</v>
      </c>
      <c r="E84" s="103"/>
      <c r="F84" s="103"/>
      <c r="G84" s="103"/>
      <c r="H84" s="103"/>
      <c r="I84" s="103"/>
      <c r="J84" s="117"/>
      <c r="K84" s="103"/>
      <c r="L84" s="103"/>
      <c r="M84" s="103"/>
      <c r="N84" s="103"/>
    </row>
    <row r="85" spans="1:14" x14ac:dyDescent="0.3">
      <c r="A85" s="103"/>
      <c r="B85" s="104" t="s">
        <v>90</v>
      </c>
      <c r="C85" s="105"/>
      <c r="D85" s="106"/>
      <c r="E85" s="103"/>
      <c r="F85" s="103"/>
      <c r="G85" s="103"/>
      <c r="H85" s="103"/>
      <c r="I85" s="103"/>
      <c r="J85" s="117"/>
      <c r="K85" s="103"/>
      <c r="L85" s="103"/>
      <c r="M85" s="103"/>
      <c r="N85" s="103"/>
    </row>
    <row r="86" spans="1:14" x14ac:dyDescent="0.3">
      <c r="A86" s="107"/>
      <c r="B86" s="108"/>
      <c r="C86" s="109"/>
      <c r="D86" s="108"/>
      <c r="E86" s="107"/>
      <c r="F86" s="107"/>
      <c r="G86" s="107"/>
      <c r="H86" s="107"/>
      <c r="I86" s="107"/>
      <c r="J86" s="118"/>
      <c r="K86" s="107"/>
      <c r="L86" s="107"/>
      <c r="M86" s="107"/>
      <c r="N86" s="107"/>
    </row>
    <row r="87" spans="1:14" x14ac:dyDescent="0.3">
      <c r="A87" s="191" t="s">
        <v>66</v>
      </c>
      <c r="B87" s="192"/>
      <c r="C87" s="110">
        <f>SUM(C83:C86)</f>
        <v>12000</v>
      </c>
      <c r="D87" s="111" t="s">
        <v>258</v>
      </c>
      <c r="E87" s="111" t="s">
        <v>258</v>
      </c>
      <c r="F87" s="111" t="s">
        <v>258</v>
      </c>
      <c r="G87" s="111">
        <v>1</v>
      </c>
      <c r="H87" s="111" t="s">
        <v>258</v>
      </c>
      <c r="I87" s="111" t="s">
        <v>258</v>
      </c>
      <c r="J87" s="119">
        <v>3000</v>
      </c>
      <c r="K87" s="114" t="s">
        <v>258</v>
      </c>
      <c r="L87" s="114" t="s">
        <v>258</v>
      </c>
      <c r="M87" s="114" t="s">
        <v>258</v>
      </c>
      <c r="N87" s="114" t="s">
        <v>258</v>
      </c>
    </row>
    <row r="89" spans="1:14" s="96" customFormat="1" x14ac:dyDescent="0.3">
      <c r="A89" s="190" t="s">
        <v>87</v>
      </c>
      <c r="B89" s="190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</row>
    <row r="90" spans="1:14" s="96" customFormat="1" x14ac:dyDescent="0.3">
      <c r="A90" s="190" t="s">
        <v>269</v>
      </c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</row>
    <row r="91" spans="1:14" x14ac:dyDescent="0.3">
      <c r="A91" s="193" t="s">
        <v>24</v>
      </c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</row>
    <row r="92" spans="1:14" ht="42" customHeight="1" x14ac:dyDescent="0.3">
      <c r="A92" s="181" t="s">
        <v>1</v>
      </c>
      <c r="B92" s="181" t="s">
        <v>2</v>
      </c>
      <c r="C92" s="188" t="s">
        <v>3</v>
      </c>
      <c r="D92" s="181" t="s">
        <v>12</v>
      </c>
      <c r="E92" s="181" t="s">
        <v>13</v>
      </c>
      <c r="F92" s="181" t="s">
        <v>14</v>
      </c>
      <c r="G92" s="183" t="s">
        <v>277</v>
      </c>
      <c r="H92" s="184"/>
      <c r="I92" s="185"/>
      <c r="J92" s="181" t="s">
        <v>7</v>
      </c>
      <c r="K92" s="181" t="s">
        <v>8</v>
      </c>
      <c r="L92" s="181" t="s">
        <v>9</v>
      </c>
      <c r="M92" s="181" t="s">
        <v>10</v>
      </c>
      <c r="N92" s="186" t="s">
        <v>11</v>
      </c>
    </row>
    <row r="93" spans="1:14" ht="72.75" customHeight="1" x14ac:dyDescent="0.3">
      <c r="A93" s="182"/>
      <c r="B93" s="182"/>
      <c r="C93" s="189"/>
      <c r="D93" s="182"/>
      <c r="E93" s="182"/>
      <c r="F93" s="182"/>
      <c r="G93" s="98" t="s">
        <v>4</v>
      </c>
      <c r="H93" s="98" t="s">
        <v>5</v>
      </c>
      <c r="I93" s="98" t="s">
        <v>6</v>
      </c>
      <c r="J93" s="182"/>
      <c r="K93" s="182"/>
      <c r="L93" s="182"/>
      <c r="M93" s="182"/>
      <c r="N93" s="187"/>
    </row>
    <row r="94" spans="1:14" x14ac:dyDescent="0.3">
      <c r="A94" s="99">
        <v>1</v>
      </c>
      <c r="B94" s="100" t="s">
        <v>270</v>
      </c>
      <c r="C94" s="101">
        <v>2610000</v>
      </c>
      <c r="D94" s="99" t="s">
        <v>109</v>
      </c>
      <c r="E94" s="121" t="s">
        <v>351</v>
      </c>
      <c r="F94" s="99" t="s">
        <v>352</v>
      </c>
      <c r="G94" s="99" t="s">
        <v>258</v>
      </c>
      <c r="H94" s="102" t="s">
        <v>257</v>
      </c>
      <c r="I94" s="99" t="s">
        <v>258</v>
      </c>
      <c r="J94" s="116">
        <v>1174500</v>
      </c>
      <c r="K94" s="99" t="s">
        <v>265</v>
      </c>
      <c r="L94" s="99" t="s">
        <v>258</v>
      </c>
      <c r="M94" s="99" t="s">
        <v>258</v>
      </c>
      <c r="N94" s="103" t="s">
        <v>267</v>
      </c>
    </row>
    <row r="95" spans="1:14" x14ac:dyDescent="0.3">
      <c r="A95" s="103"/>
      <c r="B95" s="104" t="s">
        <v>271</v>
      </c>
      <c r="C95" s="105"/>
      <c r="D95" s="106" t="s">
        <v>73</v>
      </c>
      <c r="E95" s="103"/>
      <c r="F95" s="103"/>
      <c r="G95" s="103"/>
      <c r="H95" s="103"/>
      <c r="I95" s="103"/>
      <c r="J95" s="103"/>
      <c r="K95" s="103"/>
      <c r="L95" s="103"/>
      <c r="M95" s="103"/>
      <c r="N95" s="103" t="s">
        <v>268</v>
      </c>
    </row>
    <row r="96" spans="1:14" x14ac:dyDescent="0.3">
      <c r="A96" s="103"/>
      <c r="B96" s="104" t="s">
        <v>272</v>
      </c>
      <c r="C96" s="105"/>
      <c r="D96" s="106"/>
      <c r="E96" s="103"/>
      <c r="F96" s="103"/>
      <c r="G96" s="103"/>
      <c r="H96" s="103"/>
      <c r="I96" s="103"/>
      <c r="J96" s="103"/>
      <c r="K96" s="103"/>
      <c r="L96" s="103"/>
      <c r="M96" s="103"/>
      <c r="N96" s="103"/>
    </row>
    <row r="97" spans="1:14" x14ac:dyDescent="0.3">
      <c r="A97" s="103"/>
      <c r="B97" s="104" t="s">
        <v>273</v>
      </c>
      <c r="C97" s="105"/>
      <c r="D97" s="106"/>
      <c r="E97" s="103"/>
      <c r="F97" s="103"/>
      <c r="G97" s="103"/>
      <c r="H97" s="103"/>
      <c r="I97" s="103"/>
      <c r="J97" s="103"/>
      <c r="K97" s="103"/>
      <c r="L97" s="103"/>
      <c r="M97" s="103"/>
      <c r="N97" s="103"/>
    </row>
    <row r="98" spans="1:14" x14ac:dyDescent="0.3">
      <c r="A98" s="107"/>
      <c r="B98" s="108"/>
      <c r="C98" s="109"/>
      <c r="D98" s="108"/>
      <c r="E98" s="107"/>
      <c r="F98" s="107"/>
      <c r="G98" s="107"/>
      <c r="H98" s="107"/>
      <c r="I98" s="107"/>
      <c r="J98" s="107"/>
      <c r="K98" s="107"/>
      <c r="L98" s="107"/>
      <c r="M98" s="107"/>
      <c r="N98" s="107"/>
    </row>
    <row r="99" spans="1:14" x14ac:dyDescent="0.3">
      <c r="A99" s="191" t="s">
        <v>66</v>
      </c>
      <c r="B99" s="192"/>
      <c r="C99" s="110">
        <f>SUM(C94:C98)</f>
        <v>2610000</v>
      </c>
      <c r="D99" s="111" t="s">
        <v>258</v>
      </c>
      <c r="E99" s="111" t="s">
        <v>258</v>
      </c>
      <c r="F99" s="111" t="s">
        <v>258</v>
      </c>
      <c r="G99" s="111" t="s">
        <v>258</v>
      </c>
      <c r="H99" s="111">
        <v>1</v>
      </c>
      <c r="I99" s="111" t="s">
        <v>258</v>
      </c>
      <c r="J99" s="119">
        <v>1174500</v>
      </c>
      <c r="K99" s="114" t="s">
        <v>258</v>
      </c>
      <c r="L99" s="114" t="s">
        <v>258</v>
      </c>
      <c r="M99" s="114" t="s">
        <v>258</v>
      </c>
      <c r="N99" s="114" t="s">
        <v>258</v>
      </c>
    </row>
    <row r="113" spans="1:14" s="96" customFormat="1" x14ac:dyDescent="0.3">
      <c r="A113" s="190" t="s">
        <v>91</v>
      </c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</row>
    <row r="114" spans="1:14" s="96" customFormat="1" x14ac:dyDescent="0.3">
      <c r="A114" s="190" t="s">
        <v>92</v>
      </c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</row>
    <row r="115" spans="1:14" x14ac:dyDescent="0.3">
      <c r="A115" s="193" t="s">
        <v>24</v>
      </c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</row>
    <row r="116" spans="1:14" ht="42" customHeight="1" x14ac:dyDescent="0.3">
      <c r="A116" s="181" t="s">
        <v>1</v>
      </c>
      <c r="B116" s="181" t="s">
        <v>2</v>
      </c>
      <c r="C116" s="188" t="s">
        <v>3</v>
      </c>
      <c r="D116" s="181" t="s">
        <v>12</v>
      </c>
      <c r="E116" s="181" t="s">
        <v>13</v>
      </c>
      <c r="F116" s="181" t="s">
        <v>14</v>
      </c>
      <c r="G116" s="183" t="s">
        <v>277</v>
      </c>
      <c r="H116" s="184"/>
      <c r="I116" s="185"/>
      <c r="J116" s="181" t="s">
        <v>7</v>
      </c>
      <c r="K116" s="181" t="s">
        <v>8</v>
      </c>
      <c r="L116" s="181" t="s">
        <v>9</v>
      </c>
      <c r="M116" s="181" t="s">
        <v>10</v>
      </c>
      <c r="N116" s="186" t="s">
        <v>11</v>
      </c>
    </row>
    <row r="117" spans="1:14" ht="72.75" customHeight="1" x14ac:dyDescent="0.3">
      <c r="A117" s="182"/>
      <c r="B117" s="182"/>
      <c r="C117" s="189"/>
      <c r="D117" s="182"/>
      <c r="E117" s="182"/>
      <c r="F117" s="182"/>
      <c r="G117" s="98" t="s">
        <v>4</v>
      </c>
      <c r="H117" s="98" t="s">
        <v>5</v>
      </c>
      <c r="I117" s="98" t="s">
        <v>6</v>
      </c>
      <c r="J117" s="182"/>
      <c r="K117" s="182"/>
      <c r="L117" s="182"/>
      <c r="M117" s="182"/>
      <c r="N117" s="187"/>
    </row>
    <row r="118" spans="1:14" x14ac:dyDescent="0.3">
      <c r="A118" s="99">
        <v>1</v>
      </c>
      <c r="B118" s="100" t="s">
        <v>93</v>
      </c>
      <c r="C118" s="101">
        <v>300000</v>
      </c>
      <c r="D118" s="99" t="s">
        <v>29</v>
      </c>
      <c r="E118" s="99" t="s">
        <v>258</v>
      </c>
      <c r="F118" s="99" t="s">
        <v>258</v>
      </c>
      <c r="G118" s="102" t="s">
        <v>257</v>
      </c>
      <c r="H118" s="99" t="s">
        <v>258</v>
      </c>
      <c r="I118" s="99" t="s">
        <v>258</v>
      </c>
      <c r="J118" s="116">
        <v>254600</v>
      </c>
      <c r="K118" s="99" t="s">
        <v>156</v>
      </c>
      <c r="L118" s="99" t="s">
        <v>258</v>
      </c>
      <c r="M118" s="99" t="s">
        <v>258</v>
      </c>
      <c r="N118" s="99" t="s">
        <v>258</v>
      </c>
    </row>
    <row r="119" spans="1:14" x14ac:dyDescent="0.3">
      <c r="A119" s="103"/>
      <c r="B119" s="104" t="s">
        <v>94</v>
      </c>
      <c r="C119" s="105"/>
      <c r="D119" s="103" t="s">
        <v>59</v>
      </c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</row>
    <row r="120" spans="1:14" x14ac:dyDescent="0.3">
      <c r="A120" s="103"/>
      <c r="B120" s="104" t="s">
        <v>95</v>
      </c>
      <c r="C120" s="105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</row>
    <row r="121" spans="1:14" x14ac:dyDescent="0.3">
      <c r="A121" s="103"/>
      <c r="B121" s="104" t="s">
        <v>96</v>
      </c>
      <c r="C121" s="105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</row>
    <row r="122" spans="1:14" x14ac:dyDescent="0.3">
      <c r="A122" s="107"/>
      <c r="B122" s="108"/>
      <c r="C122" s="109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</row>
    <row r="123" spans="1:14" x14ac:dyDescent="0.3">
      <c r="A123" s="103">
        <v>2</v>
      </c>
      <c r="B123" s="104" t="s">
        <v>97</v>
      </c>
      <c r="C123" s="105">
        <v>300000</v>
      </c>
      <c r="D123" s="99" t="s">
        <v>23</v>
      </c>
      <c r="E123" s="99" t="s">
        <v>258</v>
      </c>
      <c r="F123" s="99" t="s">
        <v>258</v>
      </c>
      <c r="G123" s="99" t="s">
        <v>258</v>
      </c>
      <c r="H123" s="99" t="s">
        <v>258</v>
      </c>
      <c r="I123" s="102" t="s">
        <v>257</v>
      </c>
      <c r="J123" s="99" t="s">
        <v>258</v>
      </c>
      <c r="K123" s="99" t="s">
        <v>156</v>
      </c>
      <c r="L123" s="103"/>
      <c r="M123" s="103"/>
      <c r="N123" s="103"/>
    </row>
    <row r="124" spans="1:14" x14ac:dyDescent="0.3">
      <c r="A124" s="103"/>
      <c r="B124" s="104" t="s">
        <v>98</v>
      </c>
      <c r="C124" s="105"/>
      <c r="D124" s="103" t="s">
        <v>99</v>
      </c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</row>
    <row r="125" spans="1:14" x14ac:dyDescent="0.3">
      <c r="A125" s="103"/>
      <c r="B125" s="104" t="s">
        <v>72</v>
      </c>
      <c r="C125" s="105"/>
      <c r="D125" s="106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</row>
    <row r="126" spans="1:14" x14ac:dyDescent="0.3">
      <c r="A126" s="107"/>
      <c r="B126" s="108"/>
      <c r="C126" s="109"/>
      <c r="D126" s="122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</row>
    <row r="127" spans="1:14" x14ac:dyDescent="0.3">
      <c r="A127" s="191" t="s">
        <v>66</v>
      </c>
      <c r="B127" s="192"/>
      <c r="C127" s="110">
        <f>SUM(C118:C126)</f>
        <v>600000</v>
      </c>
      <c r="D127" s="111" t="s">
        <v>258</v>
      </c>
      <c r="E127" s="111" t="s">
        <v>258</v>
      </c>
      <c r="F127" s="111" t="s">
        <v>258</v>
      </c>
      <c r="G127" s="111">
        <v>1</v>
      </c>
      <c r="H127" s="111" t="s">
        <v>258</v>
      </c>
      <c r="I127" s="111">
        <v>1</v>
      </c>
      <c r="J127" s="123">
        <f>J118</f>
        <v>254600</v>
      </c>
      <c r="K127" s="111" t="s">
        <v>258</v>
      </c>
      <c r="L127" s="111" t="s">
        <v>258</v>
      </c>
      <c r="M127" s="111" t="s">
        <v>258</v>
      </c>
      <c r="N127" s="111" t="s">
        <v>258</v>
      </c>
    </row>
    <row r="135" spans="1:14" x14ac:dyDescent="0.3">
      <c r="A135" s="112"/>
      <c r="B135" s="112"/>
      <c r="C135" s="113"/>
      <c r="D135" s="96"/>
      <c r="E135" s="112"/>
      <c r="F135" s="112"/>
      <c r="G135" s="112"/>
      <c r="H135" s="112"/>
      <c r="I135" s="112"/>
      <c r="J135" s="113"/>
      <c r="K135" s="112"/>
      <c r="L135" s="112"/>
      <c r="M135" s="112"/>
      <c r="N135" s="112"/>
    </row>
    <row r="136" spans="1:14" x14ac:dyDescent="0.3">
      <c r="A136" s="112"/>
      <c r="B136" s="112"/>
      <c r="C136" s="113"/>
      <c r="D136" s="96"/>
      <c r="E136" s="112"/>
      <c r="F136" s="112"/>
      <c r="G136" s="112"/>
      <c r="H136" s="112"/>
      <c r="I136" s="112"/>
      <c r="J136" s="113"/>
      <c r="K136" s="112"/>
      <c r="L136" s="112"/>
      <c r="M136" s="112"/>
      <c r="N136" s="112"/>
    </row>
    <row r="137" spans="1:14" s="96" customFormat="1" x14ac:dyDescent="0.3">
      <c r="A137" s="190" t="s">
        <v>113</v>
      </c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</row>
    <row r="138" spans="1:14" s="96" customFormat="1" x14ac:dyDescent="0.3">
      <c r="A138" s="190" t="s">
        <v>114</v>
      </c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</row>
    <row r="139" spans="1:14" x14ac:dyDescent="0.3">
      <c r="A139" s="193" t="s">
        <v>24</v>
      </c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</row>
    <row r="140" spans="1:14" ht="42" customHeight="1" x14ac:dyDescent="0.3">
      <c r="A140" s="181" t="s">
        <v>1</v>
      </c>
      <c r="B140" s="181" t="s">
        <v>2</v>
      </c>
      <c r="C140" s="188" t="s">
        <v>3</v>
      </c>
      <c r="D140" s="181" t="s">
        <v>12</v>
      </c>
      <c r="E140" s="181" t="s">
        <v>13</v>
      </c>
      <c r="F140" s="181" t="s">
        <v>14</v>
      </c>
      <c r="G140" s="183" t="s">
        <v>277</v>
      </c>
      <c r="H140" s="184"/>
      <c r="I140" s="185"/>
      <c r="J140" s="181" t="s">
        <v>7</v>
      </c>
      <c r="K140" s="181" t="s">
        <v>8</v>
      </c>
      <c r="L140" s="181" t="s">
        <v>9</v>
      </c>
      <c r="M140" s="181" t="s">
        <v>10</v>
      </c>
      <c r="N140" s="186" t="s">
        <v>11</v>
      </c>
    </row>
    <row r="141" spans="1:14" ht="72.75" customHeight="1" x14ac:dyDescent="0.3">
      <c r="A141" s="182"/>
      <c r="B141" s="182"/>
      <c r="C141" s="189"/>
      <c r="D141" s="182"/>
      <c r="E141" s="182"/>
      <c r="F141" s="182"/>
      <c r="G141" s="98" t="s">
        <v>4</v>
      </c>
      <c r="H141" s="98" t="s">
        <v>5</v>
      </c>
      <c r="I141" s="98" t="s">
        <v>6</v>
      </c>
      <c r="J141" s="182"/>
      <c r="K141" s="182"/>
      <c r="L141" s="182"/>
      <c r="M141" s="182"/>
      <c r="N141" s="187"/>
    </row>
    <row r="142" spans="1:14" x14ac:dyDescent="0.3">
      <c r="A142" s="99">
        <v>1</v>
      </c>
      <c r="B142" s="100" t="s">
        <v>261</v>
      </c>
      <c r="C142" s="101">
        <v>200000</v>
      </c>
      <c r="D142" s="99" t="s">
        <v>109</v>
      </c>
      <c r="E142" s="99" t="s">
        <v>258</v>
      </c>
      <c r="F142" s="99" t="s">
        <v>258</v>
      </c>
      <c r="G142" s="99" t="s">
        <v>258</v>
      </c>
      <c r="H142" s="99" t="s">
        <v>258</v>
      </c>
      <c r="I142" s="102" t="s">
        <v>257</v>
      </c>
      <c r="J142" s="99" t="s">
        <v>258</v>
      </c>
      <c r="K142" s="99" t="s">
        <v>164</v>
      </c>
      <c r="L142" s="99" t="s">
        <v>258</v>
      </c>
      <c r="M142" s="99" t="s">
        <v>258</v>
      </c>
      <c r="N142" s="99" t="s">
        <v>258</v>
      </c>
    </row>
    <row r="143" spans="1:14" x14ac:dyDescent="0.3">
      <c r="A143" s="103"/>
      <c r="B143" s="104" t="s">
        <v>262</v>
      </c>
      <c r="C143" s="105"/>
      <c r="D143" s="103" t="s">
        <v>101</v>
      </c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</row>
    <row r="144" spans="1:14" x14ac:dyDescent="0.3">
      <c r="A144" s="103"/>
      <c r="B144" s="104" t="s">
        <v>263</v>
      </c>
      <c r="C144" s="105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</row>
    <row r="145" spans="1:14" x14ac:dyDescent="0.3">
      <c r="A145" s="103"/>
      <c r="B145" s="104" t="s">
        <v>264</v>
      </c>
      <c r="C145" s="105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</row>
    <row r="146" spans="1:14" x14ac:dyDescent="0.3">
      <c r="A146" s="103"/>
      <c r="B146" s="104"/>
      <c r="C146" s="105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</row>
    <row r="147" spans="1:14" x14ac:dyDescent="0.3">
      <c r="A147" s="103"/>
      <c r="B147" s="104"/>
      <c r="C147" s="105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</row>
    <row r="148" spans="1:14" x14ac:dyDescent="0.3">
      <c r="A148" s="107"/>
      <c r="B148" s="108"/>
      <c r="C148" s="109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</row>
    <row r="149" spans="1:14" x14ac:dyDescent="0.3">
      <c r="A149" s="191" t="s">
        <v>66</v>
      </c>
      <c r="B149" s="192"/>
      <c r="C149" s="110">
        <f>SUM(C142:C148)</f>
        <v>200000</v>
      </c>
      <c r="D149" s="111" t="s">
        <v>258</v>
      </c>
      <c r="E149" s="111" t="s">
        <v>258</v>
      </c>
      <c r="F149" s="111" t="s">
        <v>258</v>
      </c>
      <c r="G149" s="111" t="s">
        <v>258</v>
      </c>
      <c r="H149" s="114" t="s">
        <v>258</v>
      </c>
      <c r="I149" s="111">
        <v>1</v>
      </c>
      <c r="J149" s="111" t="s">
        <v>258</v>
      </c>
      <c r="K149" s="111" t="s">
        <v>258</v>
      </c>
      <c r="L149" s="111" t="s">
        <v>258</v>
      </c>
      <c r="M149" s="111" t="s">
        <v>258</v>
      </c>
      <c r="N149" s="111" t="s">
        <v>258</v>
      </c>
    </row>
    <row r="150" spans="1:14" x14ac:dyDescent="0.3">
      <c r="A150" s="112"/>
      <c r="B150" s="112"/>
      <c r="C150" s="113"/>
      <c r="D150" s="96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</row>
    <row r="151" spans="1:14" x14ac:dyDescent="0.3">
      <c r="A151" s="112"/>
      <c r="B151" s="112"/>
      <c r="C151" s="113"/>
      <c r="D151" s="96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</row>
    <row r="152" spans="1:14" x14ac:dyDescent="0.3">
      <c r="A152" s="112"/>
      <c r="B152" s="112"/>
      <c r="C152" s="113"/>
      <c r="D152" s="96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</row>
    <row r="153" spans="1:14" x14ac:dyDescent="0.3">
      <c r="A153" s="112"/>
      <c r="B153" s="112"/>
      <c r="C153" s="113"/>
      <c r="D153" s="96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</row>
    <row r="154" spans="1:14" x14ac:dyDescent="0.3">
      <c r="A154" s="112"/>
      <c r="B154" s="112"/>
      <c r="C154" s="113"/>
      <c r="D154" s="96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</row>
    <row r="155" spans="1:14" x14ac:dyDescent="0.3">
      <c r="A155" s="112"/>
      <c r="B155" s="112"/>
      <c r="C155" s="113"/>
      <c r="D155" s="96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</row>
    <row r="156" spans="1:14" x14ac:dyDescent="0.3">
      <c r="A156" s="112"/>
      <c r="B156" s="112"/>
      <c r="C156" s="113"/>
      <c r="D156" s="96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</row>
    <row r="157" spans="1:14" x14ac:dyDescent="0.3">
      <c r="A157" s="112"/>
      <c r="B157" s="112"/>
      <c r="C157" s="113"/>
      <c r="D157" s="96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</row>
    <row r="158" spans="1:14" x14ac:dyDescent="0.3">
      <c r="A158" s="112"/>
      <c r="B158" s="112"/>
      <c r="C158" s="113"/>
      <c r="D158" s="96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</row>
    <row r="159" spans="1:14" x14ac:dyDescent="0.3">
      <c r="A159" s="112"/>
      <c r="B159" s="112"/>
      <c r="C159" s="113"/>
      <c r="D159" s="96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</row>
    <row r="160" spans="1:14" x14ac:dyDescent="0.3">
      <c r="A160" s="112"/>
      <c r="B160" s="112"/>
      <c r="C160" s="113"/>
      <c r="D160" s="96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</row>
    <row r="161" spans="1:14" s="96" customFormat="1" x14ac:dyDescent="0.3">
      <c r="A161" s="190" t="s">
        <v>113</v>
      </c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</row>
    <row r="162" spans="1:14" s="96" customFormat="1" x14ac:dyDescent="0.3">
      <c r="A162" s="190" t="s">
        <v>375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x14ac:dyDescent="0.3">
      <c r="A163" s="193" t="s">
        <v>24</v>
      </c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</row>
    <row r="164" spans="1:14" ht="42" customHeight="1" x14ac:dyDescent="0.3">
      <c r="A164" s="181" t="s">
        <v>1</v>
      </c>
      <c r="B164" s="181" t="s">
        <v>2</v>
      </c>
      <c r="C164" s="188" t="s">
        <v>3</v>
      </c>
      <c r="D164" s="181" t="s">
        <v>12</v>
      </c>
      <c r="E164" s="181" t="s">
        <v>13</v>
      </c>
      <c r="F164" s="181" t="s">
        <v>14</v>
      </c>
      <c r="G164" s="183" t="s">
        <v>277</v>
      </c>
      <c r="H164" s="184"/>
      <c r="I164" s="185"/>
      <c r="J164" s="181" t="s">
        <v>7</v>
      </c>
      <c r="K164" s="181" t="s">
        <v>8</v>
      </c>
      <c r="L164" s="181" t="s">
        <v>9</v>
      </c>
      <c r="M164" s="181" t="s">
        <v>10</v>
      </c>
      <c r="N164" s="186" t="s">
        <v>11</v>
      </c>
    </row>
    <row r="165" spans="1:14" ht="72.75" customHeight="1" x14ac:dyDescent="0.3">
      <c r="A165" s="182"/>
      <c r="B165" s="182"/>
      <c r="C165" s="189"/>
      <c r="D165" s="182"/>
      <c r="E165" s="182"/>
      <c r="F165" s="182"/>
      <c r="G165" s="98" t="s">
        <v>4</v>
      </c>
      <c r="H165" s="98" t="s">
        <v>5</v>
      </c>
      <c r="I165" s="98" t="s">
        <v>6</v>
      </c>
      <c r="J165" s="182"/>
      <c r="K165" s="182"/>
      <c r="L165" s="182"/>
      <c r="M165" s="182"/>
      <c r="N165" s="187"/>
    </row>
    <row r="166" spans="1:14" x14ac:dyDescent="0.3">
      <c r="A166" s="99">
        <v>1</v>
      </c>
      <c r="B166" s="100" t="s">
        <v>103</v>
      </c>
      <c r="C166" s="101">
        <v>2390000</v>
      </c>
      <c r="D166" s="99" t="s">
        <v>109</v>
      </c>
      <c r="E166" s="99" t="s">
        <v>258</v>
      </c>
      <c r="F166" s="99" t="s">
        <v>258</v>
      </c>
      <c r="G166" s="99" t="s">
        <v>258</v>
      </c>
      <c r="H166" s="102" t="s">
        <v>257</v>
      </c>
      <c r="I166" s="99" t="s">
        <v>258</v>
      </c>
      <c r="J166" s="99" t="s">
        <v>258</v>
      </c>
      <c r="K166" s="99" t="s">
        <v>265</v>
      </c>
      <c r="L166" s="99" t="s">
        <v>258</v>
      </c>
      <c r="M166" s="99" t="s">
        <v>258</v>
      </c>
      <c r="N166" s="99" t="s">
        <v>258</v>
      </c>
    </row>
    <row r="167" spans="1:14" x14ac:dyDescent="0.3">
      <c r="A167" s="103"/>
      <c r="B167" s="104" t="s">
        <v>104</v>
      </c>
      <c r="C167" s="105"/>
      <c r="D167" s="103" t="s">
        <v>101</v>
      </c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</row>
    <row r="168" spans="1:14" x14ac:dyDescent="0.3">
      <c r="A168" s="103"/>
      <c r="B168" s="104" t="s">
        <v>105</v>
      </c>
      <c r="C168" s="105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</row>
    <row r="169" spans="1:14" x14ac:dyDescent="0.3">
      <c r="A169" s="103"/>
      <c r="B169" s="104" t="s">
        <v>106</v>
      </c>
      <c r="C169" s="105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</row>
    <row r="170" spans="1:14" x14ac:dyDescent="0.3">
      <c r="A170" s="103"/>
      <c r="B170" s="104" t="s">
        <v>74</v>
      </c>
      <c r="C170" s="105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</row>
    <row r="171" spans="1:14" x14ac:dyDescent="0.3">
      <c r="A171" s="103"/>
      <c r="B171" s="104" t="s">
        <v>107</v>
      </c>
      <c r="C171" s="105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</row>
    <row r="172" spans="1:14" x14ac:dyDescent="0.3">
      <c r="A172" s="107"/>
      <c r="B172" s="108" t="s">
        <v>108</v>
      </c>
      <c r="C172" s="109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</row>
    <row r="173" spans="1:14" x14ac:dyDescent="0.3">
      <c r="A173" s="103">
        <v>2</v>
      </c>
      <c r="B173" s="104" t="s">
        <v>103</v>
      </c>
      <c r="C173" s="105">
        <v>3176000</v>
      </c>
      <c r="D173" s="99" t="s">
        <v>62</v>
      </c>
      <c r="E173" s="103" t="s">
        <v>258</v>
      </c>
      <c r="F173" s="103" t="s">
        <v>259</v>
      </c>
      <c r="G173" s="103" t="s">
        <v>258</v>
      </c>
      <c r="H173" s="102" t="s">
        <v>257</v>
      </c>
      <c r="I173" s="103" t="s">
        <v>258</v>
      </c>
      <c r="J173" s="103" t="s">
        <v>258</v>
      </c>
      <c r="K173" s="99" t="s">
        <v>265</v>
      </c>
      <c r="L173" s="103" t="s">
        <v>258</v>
      </c>
      <c r="M173" s="103" t="s">
        <v>258</v>
      </c>
      <c r="N173" s="103" t="s">
        <v>258</v>
      </c>
    </row>
    <row r="174" spans="1:14" x14ac:dyDescent="0.3">
      <c r="A174" s="103"/>
      <c r="B174" s="104" t="s">
        <v>110</v>
      </c>
      <c r="C174" s="105"/>
      <c r="D174" s="103" t="s">
        <v>101</v>
      </c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</row>
    <row r="175" spans="1:14" x14ac:dyDescent="0.3">
      <c r="A175" s="103"/>
      <c r="B175" s="104" t="s">
        <v>111</v>
      </c>
      <c r="C175" s="105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</row>
    <row r="176" spans="1:14" x14ac:dyDescent="0.3">
      <c r="A176" s="103"/>
      <c r="B176" s="104" t="s">
        <v>112</v>
      </c>
      <c r="C176" s="105"/>
      <c r="D176" s="106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</row>
    <row r="177" spans="1:14" x14ac:dyDescent="0.3">
      <c r="A177" s="107"/>
      <c r="B177" s="108"/>
      <c r="C177" s="109"/>
      <c r="D177" s="122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4" x14ac:dyDescent="0.3">
      <c r="A178" s="103">
        <v>3</v>
      </c>
      <c r="B178" s="104" t="s">
        <v>353</v>
      </c>
      <c r="C178" s="105">
        <v>7893000</v>
      </c>
      <c r="D178" s="106" t="s">
        <v>356</v>
      </c>
      <c r="E178" s="103" t="s">
        <v>258</v>
      </c>
      <c r="F178" s="103" t="s">
        <v>259</v>
      </c>
      <c r="G178" s="103" t="s">
        <v>258</v>
      </c>
      <c r="H178" s="102" t="s">
        <v>257</v>
      </c>
      <c r="I178" s="103" t="s">
        <v>258</v>
      </c>
      <c r="J178" s="103" t="s">
        <v>258</v>
      </c>
      <c r="K178" s="99" t="s">
        <v>265</v>
      </c>
      <c r="L178" s="103" t="s">
        <v>258</v>
      </c>
      <c r="M178" s="103" t="s">
        <v>258</v>
      </c>
      <c r="N178" s="103" t="s">
        <v>258</v>
      </c>
    </row>
    <row r="179" spans="1:14" x14ac:dyDescent="0.3">
      <c r="A179" s="103"/>
      <c r="B179" s="104" t="s">
        <v>354</v>
      </c>
      <c r="C179" s="105"/>
      <c r="D179" s="106" t="s">
        <v>350</v>
      </c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</row>
    <row r="180" spans="1:14" x14ac:dyDescent="0.3">
      <c r="A180" s="103"/>
      <c r="B180" s="104" t="s">
        <v>355</v>
      </c>
      <c r="C180" s="105"/>
      <c r="D180" s="106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</row>
    <row r="181" spans="1:14" x14ac:dyDescent="0.3">
      <c r="A181" s="103"/>
      <c r="B181" s="104" t="s">
        <v>107</v>
      </c>
      <c r="C181" s="105"/>
      <c r="D181" s="106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</row>
    <row r="182" spans="1:14" x14ac:dyDescent="0.3">
      <c r="A182" s="103"/>
      <c r="B182" s="104" t="s">
        <v>108</v>
      </c>
      <c r="C182" s="105"/>
      <c r="D182" s="106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</row>
    <row r="183" spans="1:14" x14ac:dyDescent="0.3">
      <c r="A183" s="103"/>
      <c r="B183" s="104"/>
      <c r="C183" s="105"/>
      <c r="D183" s="106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</row>
    <row r="184" spans="1:14" x14ac:dyDescent="0.3">
      <c r="A184" s="107"/>
      <c r="B184" s="108"/>
      <c r="C184" s="109"/>
      <c r="D184" s="122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</row>
    <row r="185" spans="1:14" ht="42" customHeight="1" x14ac:dyDescent="0.3">
      <c r="A185" s="181" t="s">
        <v>1</v>
      </c>
      <c r="B185" s="181" t="s">
        <v>2</v>
      </c>
      <c r="C185" s="188" t="s">
        <v>3</v>
      </c>
      <c r="D185" s="181" t="s">
        <v>12</v>
      </c>
      <c r="E185" s="181" t="s">
        <v>13</v>
      </c>
      <c r="F185" s="181" t="s">
        <v>14</v>
      </c>
      <c r="G185" s="183" t="s">
        <v>277</v>
      </c>
      <c r="H185" s="184"/>
      <c r="I185" s="185"/>
      <c r="J185" s="181" t="s">
        <v>7</v>
      </c>
      <c r="K185" s="181" t="s">
        <v>8</v>
      </c>
      <c r="L185" s="181" t="s">
        <v>9</v>
      </c>
      <c r="M185" s="181" t="s">
        <v>10</v>
      </c>
      <c r="N185" s="186" t="s">
        <v>11</v>
      </c>
    </row>
    <row r="186" spans="1:14" ht="72.75" customHeight="1" x14ac:dyDescent="0.3">
      <c r="A186" s="182"/>
      <c r="B186" s="182"/>
      <c r="C186" s="189"/>
      <c r="D186" s="182"/>
      <c r="E186" s="182"/>
      <c r="F186" s="182"/>
      <c r="G186" s="98" t="s">
        <v>4</v>
      </c>
      <c r="H186" s="98" t="s">
        <v>5</v>
      </c>
      <c r="I186" s="98" t="s">
        <v>6</v>
      </c>
      <c r="J186" s="182"/>
      <c r="K186" s="182"/>
      <c r="L186" s="182"/>
      <c r="M186" s="182"/>
      <c r="N186" s="187"/>
    </row>
    <row r="187" spans="1:14" x14ac:dyDescent="0.3">
      <c r="A187" s="103">
        <v>4</v>
      </c>
      <c r="B187" s="104" t="s">
        <v>353</v>
      </c>
      <c r="C187" s="105">
        <v>1177000</v>
      </c>
      <c r="D187" s="106" t="s">
        <v>356</v>
      </c>
      <c r="E187" s="103" t="s">
        <v>258</v>
      </c>
      <c r="F187" s="103" t="s">
        <v>259</v>
      </c>
      <c r="G187" s="103" t="s">
        <v>258</v>
      </c>
      <c r="H187" s="102" t="s">
        <v>257</v>
      </c>
      <c r="I187" s="103" t="s">
        <v>258</v>
      </c>
      <c r="J187" s="103" t="s">
        <v>258</v>
      </c>
      <c r="K187" s="99" t="s">
        <v>265</v>
      </c>
      <c r="L187" s="103" t="s">
        <v>258</v>
      </c>
      <c r="M187" s="103" t="s">
        <v>258</v>
      </c>
      <c r="N187" s="103" t="s">
        <v>258</v>
      </c>
    </row>
    <row r="188" spans="1:14" x14ac:dyDescent="0.3">
      <c r="A188" s="103"/>
      <c r="B188" s="104" t="s">
        <v>357</v>
      </c>
      <c r="C188" s="105"/>
      <c r="D188" s="106" t="s">
        <v>350</v>
      </c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</row>
    <row r="189" spans="1:14" x14ac:dyDescent="0.3">
      <c r="A189" s="103"/>
      <c r="B189" s="104" t="s">
        <v>358</v>
      </c>
      <c r="C189" s="105"/>
      <c r="D189" s="106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</row>
    <row r="190" spans="1:14" x14ac:dyDescent="0.3">
      <c r="A190" s="103"/>
      <c r="B190" s="104" t="s">
        <v>359</v>
      </c>
      <c r="C190" s="105"/>
      <c r="D190" s="106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</row>
    <row r="191" spans="1:14" x14ac:dyDescent="0.3">
      <c r="A191" s="103"/>
      <c r="B191" s="104" t="s">
        <v>360</v>
      </c>
      <c r="C191" s="105"/>
      <c r="D191" s="106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</row>
    <row r="192" spans="1:14" x14ac:dyDescent="0.3">
      <c r="A192" s="107"/>
      <c r="B192" s="108"/>
      <c r="C192" s="109"/>
      <c r="D192" s="122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</row>
    <row r="193" spans="1:14" x14ac:dyDescent="0.3">
      <c r="A193" s="103">
        <v>5</v>
      </c>
      <c r="B193" s="104" t="s">
        <v>361</v>
      </c>
      <c r="C193" s="105">
        <v>591000</v>
      </c>
      <c r="D193" s="106" t="s">
        <v>356</v>
      </c>
      <c r="E193" s="103" t="s">
        <v>258</v>
      </c>
      <c r="F193" s="103" t="s">
        <v>259</v>
      </c>
      <c r="G193" s="103" t="s">
        <v>258</v>
      </c>
      <c r="H193" s="102" t="s">
        <v>257</v>
      </c>
      <c r="I193" s="103" t="s">
        <v>258</v>
      </c>
      <c r="J193" s="103" t="s">
        <v>258</v>
      </c>
      <c r="K193" s="99" t="s">
        <v>265</v>
      </c>
      <c r="L193" s="103" t="s">
        <v>258</v>
      </c>
      <c r="M193" s="103" t="s">
        <v>258</v>
      </c>
      <c r="N193" s="103" t="s">
        <v>258</v>
      </c>
    </row>
    <row r="194" spans="1:14" x14ac:dyDescent="0.3">
      <c r="A194" s="103"/>
      <c r="B194" s="104" t="s">
        <v>362</v>
      </c>
      <c r="C194" s="105"/>
      <c r="D194" s="106" t="s">
        <v>350</v>
      </c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</row>
    <row r="195" spans="1:14" x14ac:dyDescent="0.3">
      <c r="A195" s="103"/>
      <c r="B195" s="104" t="s">
        <v>90</v>
      </c>
      <c r="C195" s="105"/>
      <c r="D195" s="106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</row>
    <row r="196" spans="1:14" x14ac:dyDescent="0.3">
      <c r="A196" s="103"/>
      <c r="B196" s="104" t="s">
        <v>363</v>
      </c>
      <c r="C196" s="105"/>
      <c r="D196" s="106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</row>
    <row r="197" spans="1:14" x14ac:dyDescent="0.3">
      <c r="A197" s="103"/>
      <c r="B197" s="104" t="s">
        <v>22</v>
      </c>
      <c r="C197" s="105"/>
      <c r="D197" s="106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</row>
    <row r="198" spans="1:14" x14ac:dyDescent="0.3">
      <c r="A198" s="107"/>
      <c r="B198" s="108"/>
      <c r="C198" s="109"/>
      <c r="D198" s="122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</row>
    <row r="199" spans="1:14" x14ac:dyDescent="0.3">
      <c r="A199" s="191" t="s">
        <v>66</v>
      </c>
      <c r="B199" s="192"/>
      <c r="C199" s="110">
        <f>SUM(C166:C198)</f>
        <v>15227000</v>
      </c>
      <c r="D199" s="111" t="s">
        <v>258</v>
      </c>
      <c r="E199" s="111" t="s">
        <v>258</v>
      </c>
      <c r="F199" s="111" t="s">
        <v>259</v>
      </c>
      <c r="G199" s="111" t="s">
        <v>258</v>
      </c>
      <c r="H199" s="111">
        <v>5</v>
      </c>
      <c r="I199" s="114" t="s">
        <v>258</v>
      </c>
      <c r="J199" s="111" t="s">
        <v>258</v>
      </c>
      <c r="K199" s="111" t="s">
        <v>258</v>
      </c>
      <c r="L199" s="111" t="s">
        <v>258</v>
      </c>
      <c r="M199" s="111" t="s">
        <v>258</v>
      </c>
      <c r="N199" s="111" t="s">
        <v>258</v>
      </c>
    </row>
  </sheetData>
  <mergeCells count="173">
    <mergeCell ref="M140:M141"/>
    <mergeCell ref="N140:N141"/>
    <mergeCell ref="A99:B99"/>
    <mergeCell ref="A90:N90"/>
    <mergeCell ref="A91:N91"/>
    <mergeCell ref="A92:A93"/>
    <mergeCell ref="B92:B93"/>
    <mergeCell ref="C92:C93"/>
    <mergeCell ref="D92:D93"/>
    <mergeCell ref="B140:B141"/>
    <mergeCell ref="C140:C141"/>
    <mergeCell ref="D140:D141"/>
    <mergeCell ref="E140:E141"/>
    <mergeCell ref="F140:F141"/>
    <mergeCell ref="G140:I140"/>
    <mergeCell ref="J140:J141"/>
    <mergeCell ref="K140:K141"/>
    <mergeCell ref="L140:L141"/>
    <mergeCell ref="L116:L117"/>
    <mergeCell ref="M116:M117"/>
    <mergeCell ref="N116:N117"/>
    <mergeCell ref="A199:B199"/>
    <mergeCell ref="A161:N161"/>
    <mergeCell ref="A162:N162"/>
    <mergeCell ref="A163:N163"/>
    <mergeCell ref="A164:A165"/>
    <mergeCell ref="B164:B165"/>
    <mergeCell ref="C164:C165"/>
    <mergeCell ref="D164:D165"/>
    <mergeCell ref="E164:E165"/>
    <mergeCell ref="F164:F165"/>
    <mergeCell ref="G164:I164"/>
    <mergeCell ref="J164:J165"/>
    <mergeCell ref="K164:K165"/>
    <mergeCell ref="L164:L165"/>
    <mergeCell ref="M164:M165"/>
    <mergeCell ref="N164:N165"/>
    <mergeCell ref="A149:B149"/>
    <mergeCell ref="A137:N137"/>
    <mergeCell ref="A138:N138"/>
    <mergeCell ref="A139:N139"/>
    <mergeCell ref="A140:A141"/>
    <mergeCell ref="A116:A117"/>
    <mergeCell ref="B116:B117"/>
    <mergeCell ref="C116:C117"/>
    <mergeCell ref="D116:D117"/>
    <mergeCell ref="E116:E117"/>
    <mergeCell ref="F116:F117"/>
    <mergeCell ref="G116:I116"/>
    <mergeCell ref="J116:J117"/>
    <mergeCell ref="K116:K117"/>
    <mergeCell ref="A55:B55"/>
    <mergeCell ref="A69:N69"/>
    <mergeCell ref="A70:N70"/>
    <mergeCell ref="A71:N71"/>
    <mergeCell ref="A72:A73"/>
    <mergeCell ref="B72:B73"/>
    <mergeCell ref="C72:C73"/>
    <mergeCell ref="D72:D73"/>
    <mergeCell ref="E72:E73"/>
    <mergeCell ref="F72:F73"/>
    <mergeCell ref="G72:I72"/>
    <mergeCell ref="J72:J73"/>
    <mergeCell ref="K72:K73"/>
    <mergeCell ref="L72:L73"/>
    <mergeCell ref="M72:M73"/>
    <mergeCell ref="N72:N73"/>
    <mergeCell ref="A32:B32"/>
    <mergeCell ref="A45:N45"/>
    <mergeCell ref="A46:N46"/>
    <mergeCell ref="A47:N47"/>
    <mergeCell ref="A48:A49"/>
    <mergeCell ref="B48:B49"/>
    <mergeCell ref="C48:C49"/>
    <mergeCell ref="D48:D49"/>
    <mergeCell ref="E48:E49"/>
    <mergeCell ref="F48:F49"/>
    <mergeCell ref="G48:I48"/>
    <mergeCell ref="J48:J49"/>
    <mergeCell ref="K48:K49"/>
    <mergeCell ref="L48:L49"/>
    <mergeCell ref="M48:M49"/>
    <mergeCell ref="N48:N49"/>
    <mergeCell ref="A20:B20"/>
    <mergeCell ref="A21:N21"/>
    <mergeCell ref="A22:N22"/>
    <mergeCell ref="A23:N23"/>
    <mergeCell ref="A24:A25"/>
    <mergeCell ref="B24:B25"/>
    <mergeCell ref="C24:C25"/>
    <mergeCell ref="D24:D25"/>
    <mergeCell ref="E24:E25"/>
    <mergeCell ref="F24:F25"/>
    <mergeCell ref="G24:I24"/>
    <mergeCell ref="J24:J25"/>
    <mergeCell ref="K24:K25"/>
    <mergeCell ref="L24:L25"/>
    <mergeCell ref="M24:M25"/>
    <mergeCell ref="N24:N25"/>
    <mergeCell ref="A13:N13"/>
    <mergeCell ref="A14:N14"/>
    <mergeCell ref="A15:A16"/>
    <mergeCell ref="B15:B16"/>
    <mergeCell ref="C15:C16"/>
    <mergeCell ref="D15:D16"/>
    <mergeCell ref="E15:E16"/>
    <mergeCell ref="F15:F16"/>
    <mergeCell ref="G15:I15"/>
    <mergeCell ref="J15:J16"/>
    <mergeCell ref="K15:K16"/>
    <mergeCell ref="L15:L16"/>
    <mergeCell ref="M15:M16"/>
    <mergeCell ref="N15:N16"/>
    <mergeCell ref="A2:N2"/>
    <mergeCell ref="A1:N1"/>
    <mergeCell ref="A10:B10"/>
    <mergeCell ref="A12:N12"/>
    <mergeCell ref="A3:N3"/>
    <mergeCell ref="A4:N4"/>
    <mergeCell ref="G5:I5"/>
    <mergeCell ref="J5:J6"/>
    <mergeCell ref="K5:K6"/>
    <mergeCell ref="L5:L6"/>
    <mergeCell ref="M5:M6"/>
    <mergeCell ref="N5:N6"/>
    <mergeCell ref="A5:A6"/>
    <mergeCell ref="B5:B6"/>
    <mergeCell ref="C5:C6"/>
    <mergeCell ref="D5:D6"/>
    <mergeCell ref="E5:E6"/>
    <mergeCell ref="F5:F6"/>
    <mergeCell ref="A89:N89"/>
    <mergeCell ref="A87:B87"/>
    <mergeCell ref="A76:B76"/>
    <mergeCell ref="A78:N78"/>
    <mergeCell ref="A79:N79"/>
    <mergeCell ref="A80:N80"/>
    <mergeCell ref="A81:A82"/>
    <mergeCell ref="B81:B82"/>
    <mergeCell ref="C81:C82"/>
    <mergeCell ref="D81:D82"/>
    <mergeCell ref="E81:E82"/>
    <mergeCell ref="F81:F82"/>
    <mergeCell ref="G81:I81"/>
    <mergeCell ref="J81:J82"/>
    <mergeCell ref="K81:K82"/>
    <mergeCell ref="L81:L82"/>
    <mergeCell ref="M81:M82"/>
    <mergeCell ref="N81:N82"/>
    <mergeCell ref="E92:E93"/>
    <mergeCell ref="F92:F93"/>
    <mergeCell ref="G92:I92"/>
    <mergeCell ref="J92:J93"/>
    <mergeCell ref="K92:K93"/>
    <mergeCell ref="L92:L93"/>
    <mergeCell ref="M92:M93"/>
    <mergeCell ref="N92:N93"/>
    <mergeCell ref="A185:A186"/>
    <mergeCell ref="B185:B186"/>
    <mergeCell ref="C185:C186"/>
    <mergeCell ref="D185:D186"/>
    <mergeCell ref="E185:E186"/>
    <mergeCell ref="F185:F186"/>
    <mergeCell ref="G185:I185"/>
    <mergeCell ref="J185:J186"/>
    <mergeCell ref="K185:K186"/>
    <mergeCell ref="L185:L186"/>
    <mergeCell ref="M185:M186"/>
    <mergeCell ref="N185:N186"/>
    <mergeCell ref="A127:B127"/>
    <mergeCell ref="A113:N113"/>
    <mergeCell ref="A114:N114"/>
    <mergeCell ref="A115:N115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40F0-1864-490B-BD9E-C6569D51324B}">
  <dimension ref="A1:N62"/>
  <sheetViews>
    <sheetView topLeftCell="A28" workbookViewId="0">
      <selection activeCell="H38" sqref="H38"/>
    </sheetView>
  </sheetViews>
  <sheetFormatPr defaultRowHeight="18.75" x14ac:dyDescent="0.3"/>
  <cols>
    <col min="1" max="1" width="5" style="115" customWidth="1"/>
    <col min="2" max="2" width="18.125" style="97" customWidth="1"/>
    <col min="3" max="3" width="12.125" style="120" customWidth="1"/>
    <col min="4" max="4" width="8.875" style="97" customWidth="1"/>
    <col min="5" max="5" width="8.25" style="97" customWidth="1"/>
    <col min="6" max="6" width="8.375" style="97" customWidth="1"/>
    <col min="7" max="9" width="7.5" style="115" customWidth="1"/>
    <col min="10" max="10" width="10.875" style="97" customWidth="1"/>
    <col min="11" max="11" width="9.375" style="97" customWidth="1"/>
    <col min="12" max="12" width="11.5" style="97" customWidth="1"/>
    <col min="13" max="13" width="12.75" style="97" customWidth="1"/>
    <col min="14" max="14" width="6.75" style="97" customWidth="1"/>
    <col min="15" max="16384" width="9" style="97"/>
  </cols>
  <sheetData>
    <row r="1" spans="1:14" s="96" customFormat="1" x14ac:dyDescent="0.3">
      <c r="A1" s="190" t="s">
        <v>121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96" customFormat="1" x14ac:dyDescent="0.3">
      <c r="A2" s="190" t="s">
        <v>122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96" customFormat="1" x14ac:dyDescent="0.3">
      <c r="A3" s="190" t="s">
        <v>115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3">
      <c r="A4" s="193" t="s">
        <v>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42" customHeight="1" x14ac:dyDescent="0.3">
      <c r="A5" s="181" t="s">
        <v>1</v>
      </c>
      <c r="B5" s="181" t="s">
        <v>2</v>
      </c>
      <c r="C5" s="188" t="s">
        <v>3</v>
      </c>
      <c r="D5" s="181" t="s">
        <v>12</v>
      </c>
      <c r="E5" s="181" t="s">
        <v>13</v>
      </c>
      <c r="F5" s="181" t="s">
        <v>14</v>
      </c>
      <c r="G5" s="183" t="s">
        <v>277</v>
      </c>
      <c r="H5" s="184"/>
      <c r="I5" s="185"/>
      <c r="J5" s="181" t="s">
        <v>7</v>
      </c>
      <c r="K5" s="181" t="s">
        <v>8</v>
      </c>
      <c r="L5" s="181" t="s">
        <v>9</v>
      </c>
      <c r="M5" s="181" t="s">
        <v>10</v>
      </c>
      <c r="N5" s="186" t="s">
        <v>11</v>
      </c>
    </row>
    <row r="6" spans="1:14" ht="72.75" customHeight="1" x14ac:dyDescent="0.3">
      <c r="A6" s="182"/>
      <c r="B6" s="182"/>
      <c r="C6" s="189"/>
      <c r="D6" s="182"/>
      <c r="E6" s="182"/>
      <c r="F6" s="182"/>
      <c r="G6" s="98" t="s">
        <v>4</v>
      </c>
      <c r="H6" s="98" t="s">
        <v>5</v>
      </c>
      <c r="I6" s="98" t="s">
        <v>6</v>
      </c>
      <c r="J6" s="182"/>
      <c r="K6" s="182"/>
      <c r="L6" s="182"/>
      <c r="M6" s="182"/>
      <c r="N6" s="187"/>
    </row>
    <row r="7" spans="1:14" x14ac:dyDescent="0.3">
      <c r="A7" s="99">
        <v>1</v>
      </c>
      <c r="B7" s="100" t="s">
        <v>116</v>
      </c>
      <c r="C7" s="101">
        <v>120800</v>
      </c>
      <c r="D7" s="99" t="s">
        <v>119</v>
      </c>
      <c r="E7" s="99" t="s">
        <v>258</v>
      </c>
      <c r="F7" s="99" t="s">
        <v>258</v>
      </c>
      <c r="G7" s="99" t="s">
        <v>258</v>
      </c>
      <c r="H7" s="99" t="s">
        <v>258</v>
      </c>
      <c r="I7" s="102" t="s">
        <v>257</v>
      </c>
      <c r="J7" s="99" t="s">
        <v>258</v>
      </c>
      <c r="K7" s="99" t="s">
        <v>123</v>
      </c>
      <c r="L7" s="99" t="s">
        <v>258</v>
      </c>
      <c r="M7" s="99" t="s">
        <v>258</v>
      </c>
      <c r="N7" s="99" t="s">
        <v>258</v>
      </c>
    </row>
    <row r="8" spans="1:14" x14ac:dyDescent="0.3">
      <c r="A8" s="103"/>
      <c r="B8" s="104" t="s">
        <v>117</v>
      </c>
      <c r="C8" s="105"/>
      <c r="D8" s="103" t="s">
        <v>120</v>
      </c>
      <c r="E8" s="104"/>
      <c r="F8" s="104"/>
      <c r="G8" s="103"/>
      <c r="H8" s="103"/>
      <c r="I8" s="103"/>
      <c r="J8" s="104"/>
      <c r="K8" s="104"/>
      <c r="L8" s="104"/>
      <c r="M8" s="104"/>
      <c r="N8" s="104"/>
    </row>
    <row r="9" spans="1:14" x14ac:dyDescent="0.3">
      <c r="A9" s="103"/>
      <c r="B9" s="104" t="s">
        <v>74</v>
      </c>
      <c r="C9" s="105"/>
      <c r="D9" s="103"/>
      <c r="E9" s="104"/>
      <c r="F9" s="104"/>
      <c r="G9" s="103"/>
      <c r="H9" s="103"/>
      <c r="I9" s="103"/>
      <c r="J9" s="104"/>
      <c r="K9" s="104"/>
      <c r="L9" s="104"/>
      <c r="M9" s="104"/>
      <c r="N9" s="104"/>
    </row>
    <row r="10" spans="1:14" x14ac:dyDescent="0.3">
      <c r="A10" s="103"/>
      <c r="B10" s="104" t="s">
        <v>118</v>
      </c>
      <c r="C10" s="105"/>
      <c r="D10" s="103"/>
      <c r="E10" s="104"/>
      <c r="F10" s="104"/>
      <c r="G10" s="103"/>
      <c r="H10" s="103"/>
      <c r="I10" s="103"/>
      <c r="J10" s="104"/>
      <c r="K10" s="104"/>
      <c r="L10" s="104"/>
      <c r="M10" s="104"/>
      <c r="N10" s="104"/>
    </row>
    <row r="11" spans="1:14" x14ac:dyDescent="0.3">
      <c r="A11" s="103"/>
      <c r="B11" s="104" t="s">
        <v>74</v>
      </c>
      <c r="C11" s="105"/>
      <c r="D11" s="106"/>
      <c r="E11" s="104"/>
      <c r="F11" s="104"/>
      <c r="G11" s="103"/>
      <c r="H11" s="103"/>
      <c r="I11" s="103"/>
      <c r="J11" s="104"/>
      <c r="K11" s="104"/>
      <c r="L11" s="104"/>
      <c r="M11" s="104"/>
      <c r="N11" s="104"/>
    </row>
    <row r="12" spans="1:14" x14ac:dyDescent="0.3">
      <c r="A12" s="103"/>
      <c r="B12" s="104" t="s">
        <v>72</v>
      </c>
      <c r="C12" s="105"/>
      <c r="D12" s="106"/>
      <c r="E12" s="104"/>
      <c r="F12" s="104"/>
      <c r="G12" s="103"/>
      <c r="H12" s="103"/>
      <c r="I12" s="103"/>
      <c r="J12" s="104"/>
      <c r="K12" s="104"/>
      <c r="L12" s="104"/>
      <c r="M12" s="104"/>
      <c r="N12" s="104"/>
    </row>
    <row r="13" spans="1:14" x14ac:dyDescent="0.3">
      <c r="A13" s="107"/>
      <c r="B13" s="108"/>
      <c r="C13" s="109"/>
      <c r="D13" s="108"/>
      <c r="E13" s="108"/>
      <c r="F13" s="108"/>
      <c r="G13" s="107"/>
      <c r="H13" s="107"/>
      <c r="I13" s="107"/>
      <c r="J13" s="108"/>
      <c r="K13" s="108"/>
      <c r="L13" s="108"/>
      <c r="M13" s="108"/>
      <c r="N13" s="108"/>
    </row>
    <row r="14" spans="1:14" x14ac:dyDescent="0.3">
      <c r="A14" s="191" t="s">
        <v>66</v>
      </c>
      <c r="B14" s="192"/>
      <c r="C14" s="110">
        <f>SUM(C7:C13)</f>
        <v>120800</v>
      </c>
      <c r="D14" s="111" t="s">
        <v>258</v>
      </c>
      <c r="E14" s="111" t="s">
        <v>258</v>
      </c>
      <c r="F14" s="111" t="s">
        <v>258</v>
      </c>
      <c r="G14" s="111" t="s">
        <v>258</v>
      </c>
      <c r="H14" s="111" t="s">
        <v>258</v>
      </c>
      <c r="I14" s="111">
        <v>1</v>
      </c>
      <c r="J14" s="114" t="s">
        <v>258</v>
      </c>
      <c r="K14" s="114" t="s">
        <v>258</v>
      </c>
      <c r="L14" s="114" t="s">
        <v>258</v>
      </c>
      <c r="M14" s="114" t="s">
        <v>258</v>
      </c>
      <c r="N14" s="114" t="s">
        <v>258</v>
      </c>
    </row>
    <row r="15" spans="1:14" x14ac:dyDescent="0.3">
      <c r="A15" s="112"/>
      <c r="B15" s="112"/>
      <c r="C15" s="113"/>
      <c r="D15" s="96"/>
      <c r="E15" s="96"/>
      <c r="F15" s="96"/>
      <c r="G15" s="112"/>
      <c r="H15" s="112"/>
      <c r="I15" s="112"/>
      <c r="J15" s="96"/>
      <c r="K15" s="96"/>
      <c r="L15" s="96"/>
      <c r="M15" s="96"/>
      <c r="N15" s="96"/>
    </row>
    <row r="16" spans="1:14" x14ac:dyDescent="0.3">
      <c r="A16" s="112"/>
      <c r="B16" s="112"/>
      <c r="C16" s="113"/>
      <c r="D16" s="96"/>
      <c r="E16" s="96"/>
      <c r="F16" s="96"/>
      <c r="G16" s="112"/>
      <c r="H16" s="112"/>
      <c r="I16" s="112"/>
      <c r="J16" s="96"/>
      <c r="K16" s="96"/>
      <c r="L16" s="96"/>
      <c r="M16" s="96"/>
      <c r="N16" s="96"/>
    </row>
    <row r="17" spans="1:14" x14ac:dyDescent="0.3">
      <c r="A17" s="112"/>
      <c r="B17" s="112"/>
      <c r="C17" s="113"/>
      <c r="D17" s="96"/>
      <c r="E17" s="96"/>
      <c r="F17" s="96"/>
      <c r="G17" s="112"/>
      <c r="H17" s="112"/>
      <c r="I17" s="112"/>
      <c r="J17" s="96"/>
      <c r="K17" s="96"/>
      <c r="L17" s="96"/>
      <c r="M17" s="96"/>
      <c r="N17" s="96"/>
    </row>
    <row r="18" spans="1:14" x14ac:dyDescent="0.3">
      <c r="A18" s="112"/>
      <c r="B18" s="112"/>
      <c r="C18" s="113"/>
      <c r="D18" s="96"/>
      <c r="E18" s="96"/>
      <c r="F18" s="96"/>
      <c r="G18" s="112"/>
      <c r="H18" s="112"/>
      <c r="I18" s="112"/>
      <c r="J18" s="96"/>
      <c r="K18" s="96"/>
      <c r="L18" s="96"/>
      <c r="M18" s="96"/>
      <c r="N18" s="96"/>
    </row>
    <row r="19" spans="1:14" x14ac:dyDescent="0.3">
      <c r="A19" s="112"/>
      <c r="B19" s="112"/>
      <c r="C19" s="113"/>
      <c r="D19" s="96"/>
      <c r="E19" s="96"/>
      <c r="F19" s="96"/>
      <c r="G19" s="112"/>
      <c r="H19" s="112"/>
      <c r="I19" s="112"/>
      <c r="J19" s="96"/>
      <c r="K19" s="96"/>
      <c r="L19" s="96"/>
      <c r="M19" s="96"/>
      <c r="N19" s="96"/>
    </row>
    <row r="20" spans="1:14" x14ac:dyDescent="0.3">
      <c r="A20" s="112"/>
      <c r="B20" s="112"/>
      <c r="C20" s="113"/>
      <c r="D20" s="96"/>
      <c r="E20" s="96"/>
      <c r="F20" s="96"/>
      <c r="G20" s="112"/>
      <c r="H20" s="112"/>
      <c r="I20" s="112"/>
      <c r="J20" s="96"/>
      <c r="K20" s="96"/>
      <c r="L20" s="96"/>
      <c r="M20" s="96"/>
      <c r="N20" s="96"/>
    </row>
    <row r="21" spans="1:14" x14ac:dyDescent="0.3">
      <c r="A21" s="112"/>
      <c r="B21" s="112"/>
      <c r="C21" s="113"/>
      <c r="D21" s="96"/>
      <c r="E21" s="96"/>
      <c r="F21" s="96"/>
      <c r="G21" s="112"/>
      <c r="H21" s="112"/>
      <c r="I21" s="112"/>
      <c r="J21" s="96"/>
      <c r="K21" s="96"/>
      <c r="L21" s="96"/>
      <c r="M21" s="96"/>
      <c r="N21" s="96"/>
    </row>
    <row r="22" spans="1:14" x14ac:dyDescent="0.3">
      <c r="A22" s="112"/>
      <c r="B22" s="112"/>
      <c r="C22" s="113"/>
      <c r="D22" s="96"/>
      <c r="E22" s="96"/>
      <c r="F22" s="96"/>
      <c r="G22" s="112"/>
      <c r="H22" s="112"/>
      <c r="I22" s="112"/>
      <c r="J22" s="96"/>
      <c r="K22" s="96"/>
      <c r="L22" s="96"/>
      <c r="M22" s="96"/>
      <c r="N22" s="96"/>
    </row>
    <row r="23" spans="1:14" x14ac:dyDescent="0.3">
      <c r="A23" s="112"/>
      <c r="B23" s="112"/>
      <c r="C23" s="113"/>
      <c r="D23" s="96"/>
      <c r="E23" s="96"/>
      <c r="F23" s="96"/>
      <c r="G23" s="112"/>
      <c r="H23" s="112"/>
      <c r="I23" s="112"/>
      <c r="J23" s="96"/>
      <c r="K23" s="96"/>
      <c r="L23" s="96"/>
      <c r="M23" s="96"/>
      <c r="N23" s="96"/>
    </row>
    <row r="24" spans="1:14" x14ac:dyDescent="0.3">
      <c r="A24" s="112"/>
      <c r="B24" s="112"/>
      <c r="C24" s="113"/>
      <c r="D24" s="96"/>
      <c r="E24" s="96"/>
      <c r="F24" s="96"/>
      <c r="G24" s="112"/>
      <c r="H24" s="112"/>
      <c r="I24" s="112"/>
      <c r="J24" s="96"/>
      <c r="K24" s="96"/>
      <c r="L24" s="96"/>
      <c r="M24" s="96"/>
      <c r="N24" s="96"/>
    </row>
    <row r="25" spans="1:14" s="96" customFormat="1" x14ac:dyDescent="0.3">
      <c r="A25" s="190" t="s">
        <v>121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</row>
    <row r="26" spans="1:14" s="96" customFormat="1" x14ac:dyDescent="0.3">
      <c r="A26" s="190" t="s">
        <v>124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14" s="96" customFormat="1" x14ac:dyDescent="0.3">
      <c r="A27" s="190" t="s">
        <v>125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1:14" x14ac:dyDescent="0.3">
      <c r="A28" s="193" t="s">
        <v>24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</row>
    <row r="29" spans="1:14" ht="42" customHeight="1" x14ac:dyDescent="0.3">
      <c r="A29" s="181" t="s">
        <v>1</v>
      </c>
      <c r="B29" s="181" t="s">
        <v>2</v>
      </c>
      <c r="C29" s="188" t="s">
        <v>3</v>
      </c>
      <c r="D29" s="181" t="s">
        <v>12</v>
      </c>
      <c r="E29" s="181" t="s">
        <v>13</v>
      </c>
      <c r="F29" s="181" t="s">
        <v>14</v>
      </c>
      <c r="G29" s="183" t="s">
        <v>277</v>
      </c>
      <c r="H29" s="184"/>
      <c r="I29" s="185"/>
      <c r="J29" s="181" t="s">
        <v>7</v>
      </c>
      <c r="K29" s="181" t="s">
        <v>8</v>
      </c>
      <c r="L29" s="181" t="s">
        <v>9</v>
      </c>
      <c r="M29" s="181" t="s">
        <v>10</v>
      </c>
      <c r="N29" s="186" t="s">
        <v>11</v>
      </c>
    </row>
    <row r="30" spans="1:14" ht="72.75" customHeight="1" x14ac:dyDescent="0.3">
      <c r="A30" s="182"/>
      <c r="B30" s="182"/>
      <c r="C30" s="189"/>
      <c r="D30" s="182"/>
      <c r="E30" s="182"/>
      <c r="F30" s="182"/>
      <c r="G30" s="98" t="s">
        <v>4</v>
      </c>
      <c r="H30" s="98" t="s">
        <v>5</v>
      </c>
      <c r="I30" s="98" t="s">
        <v>6</v>
      </c>
      <c r="J30" s="182"/>
      <c r="K30" s="182"/>
      <c r="L30" s="182"/>
      <c r="M30" s="182"/>
      <c r="N30" s="187"/>
    </row>
    <row r="31" spans="1:14" x14ac:dyDescent="0.3">
      <c r="A31" s="99">
        <v>1</v>
      </c>
      <c r="B31" s="100" t="s">
        <v>126</v>
      </c>
      <c r="C31" s="101">
        <v>300000</v>
      </c>
      <c r="D31" s="99" t="s">
        <v>129</v>
      </c>
      <c r="E31" s="99" t="s">
        <v>258</v>
      </c>
      <c r="F31" s="99" t="s">
        <v>258</v>
      </c>
      <c r="G31" s="99" t="s">
        <v>258</v>
      </c>
      <c r="H31" s="99" t="s">
        <v>258</v>
      </c>
      <c r="I31" s="102" t="s">
        <v>257</v>
      </c>
      <c r="J31" s="99" t="s">
        <v>258</v>
      </c>
      <c r="K31" s="99" t="s">
        <v>123</v>
      </c>
      <c r="L31" s="99" t="s">
        <v>258</v>
      </c>
      <c r="M31" s="99" t="s">
        <v>258</v>
      </c>
      <c r="N31" s="99" t="s">
        <v>258</v>
      </c>
    </row>
    <row r="32" spans="1:14" x14ac:dyDescent="0.3">
      <c r="A32" s="103"/>
      <c r="B32" s="104" t="s">
        <v>127</v>
      </c>
      <c r="C32" s="105"/>
      <c r="D32" s="103" t="s">
        <v>101</v>
      </c>
      <c r="E32" s="104"/>
      <c r="F32" s="104"/>
      <c r="G32" s="103"/>
      <c r="H32" s="103"/>
      <c r="I32" s="103"/>
      <c r="J32" s="104"/>
      <c r="K32" s="104"/>
      <c r="L32" s="104"/>
      <c r="M32" s="104"/>
      <c r="N32" s="104"/>
    </row>
    <row r="33" spans="1:14" x14ac:dyDescent="0.3">
      <c r="A33" s="103"/>
      <c r="B33" s="104" t="s">
        <v>128</v>
      </c>
      <c r="C33" s="105"/>
      <c r="D33" s="103"/>
      <c r="E33" s="104"/>
      <c r="F33" s="104"/>
      <c r="G33" s="103"/>
      <c r="H33" s="103"/>
      <c r="I33" s="103"/>
      <c r="J33" s="104"/>
      <c r="K33" s="104"/>
      <c r="L33" s="104"/>
      <c r="M33" s="104"/>
      <c r="N33" s="104"/>
    </row>
    <row r="34" spans="1:14" x14ac:dyDescent="0.3">
      <c r="A34" s="103"/>
      <c r="B34" s="104"/>
      <c r="C34" s="105"/>
      <c r="D34" s="103"/>
      <c r="E34" s="104"/>
      <c r="F34" s="104"/>
      <c r="G34" s="103"/>
      <c r="H34" s="103"/>
      <c r="I34" s="103"/>
      <c r="J34" s="104"/>
      <c r="K34" s="104"/>
      <c r="L34" s="104"/>
      <c r="M34" s="104"/>
      <c r="N34" s="104"/>
    </row>
    <row r="35" spans="1:14" x14ac:dyDescent="0.3">
      <c r="A35" s="103"/>
      <c r="B35" s="104"/>
      <c r="C35" s="105"/>
      <c r="D35" s="106"/>
      <c r="E35" s="104"/>
      <c r="F35" s="104"/>
      <c r="G35" s="103"/>
      <c r="H35" s="103"/>
      <c r="I35" s="103"/>
      <c r="J35" s="104"/>
      <c r="K35" s="104"/>
      <c r="L35" s="104"/>
      <c r="M35" s="104"/>
      <c r="N35" s="104"/>
    </row>
    <row r="36" spans="1:14" x14ac:dyDescent="0.3">
      <c r="A36" s="103"/>
      <c r="B36" s="104"/>
      <c r="C36" s="105"/>
      <c r="D36" s="106"/>
      <c r="E36" s="104"/>
      <c r="F36" s="104"/>
      <c r="G36" s="103"/>
      <c r="H36" s="103"/>
      <c r="I36" s="103"/>
      <c r="J36" s="104"/>
      <c r="K36" s="104"/>
      <c r="L36" s="104"/>
      <c r="M36" s="104"/>
      <c r="N36" s="104"/>
    </row>
    <row r="37" spans="1:14" x14ac:dyDescent="0.3">
      <c r="A37" s="107"/>
      <c r="B37" s="108"/>
      <c r="C37" s="109"/>
      <c r="D37" s="108"/>
      <c r="E37" s="108"/>
      <c r="F37" s="108"/>
      <c r="G37" s="107"/>
      <c r="H37" s="107"/>
      <c r="I37" s="107"/>
      <c r="J37" s="108"/>
      <c r="K37" s="108"/>
      <c r="L37" s="108"/>
      <c r="M37" s="108"/>
      <c r="N37" s="108"/>
    </row>
    <row r="38" spans="1:14" x14ac:dyDescent="0.3">
      <c r="A38" s="191" t="s">
        <v>66</v>
      </c>
      <c r="B38" s="192"/>
      <c r="C38" s="110">
        <f>SUM(C31:C37)</f>
        <v>300000</v>
      </c>
      <c r="D38" s="111" t="s">
        <v>258</v>
      </c>
      <c r="E38" s="111" t="s">
        <v>258</v>
      </c>
      <c r="F38" s="111" t="s">
        <v>258</v>
      </c>
      <c r="G38" s="111" t="s">
        <v>258</v>
      </c>
      <c r="H38" s="114" t="s">
        <v>258</v>
      </c>
      <c r="I38" s="114">
        <v>1</v>
      </c>
      <c r="J38" s="114" t="s">
        <v>258</v>
      </c>
      <c r="K38" s="114" t="s">
        <v>258</v>
      </c>
      <c r="L38" s="114" t="s">
        <v>258</v>
      </c>
      <c r="M38" s="114" t="s">
        <v>258</v>
      </c>
      <c r="N38" s="114" t="s">
        <v>258</v>
      </c>
    </row>
    <row r="49" spans="1:14" s="96" customFormat="1" x14ac:dyDescent="0.3">
      <c r="A49" s="190" t="s">
        <v>121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s="96" customFormat="1" x14ac:dyDescent="0.3">
      <c r="A50" s="190" t="s">
        <v>130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14" s="96" customFormat="1" x14ac:dyDescent="0.3">
      <c r="A51" s="190" t="s">
        <v>65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 x14ac:dyDescent="0.3">
      <c r="A52" s="193" t="s">
        <v>24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  <row r="53" spans="1:14" ht="42" customHeight="1" x14ac:dyDescent="0.3">
      <c r="A53" s="181" t="s">
        <v>1</v>
      </c>
      <c r="B53" s="181" t="s">
        <v>2</v>
      </c>
      <c r="C53" s="188" t="s">
        <v>3</v>
      </c>
      <c r="D53" s="181" t="s">
        <v>12</v>
      </c>
      <c r="E53" s="181" t="s">
        <v>13</v>
      </c>
      <c r="F53" s="181" t="s">
        <v>14</v>
      </c>
      <c r="G53" s="183" t="s">
        <v>277</v>
      </c>
      <c r="H53" s="184"/>
      <c r="I53" s="185"/>
      <c r="J53" s="181" t="s">
        <v>7</v>
      </c>
      <c r="K53" s="181" t="s">
        <v>8</v>
      </c>
      <c r="L53" s="181" t="s">
        <v>9</v>
      </c>
      <c r="M53" s="181" t="s">
        <v>10</v>
      </c>
      <c r="N53" s="186" t="s">
        <v>11</v>
      </c>
    </row>
    <row r="54" spans="1:14" ht="72.75" customHeight="1" x14ac:dyDescent="0.3">
      <c r="A54" s="182"/>
      <c r="B54" s="182"/>
      <c r="C54" s="189"/>
      <c r="D54" s="182"/>
      <c r="E54" s="182"/>
      <c r="F54" s="182"/>
      <c r="G54" s="98" t="s">
        <v>4</v>
      </c>
      <c r="H54" s="98" t="s">
        <v>5</v>
      </c>
      <c r="I54" s="98" t="s">
        <v>6</v>
      </c>
      <c r="J54" s="182"/>
      <c r="K54" s="182"/>
      <c r="L54" s="182"/>
      <c r="M54" s="182"/>
      <c r="N54" s="187"/>
    </row>
    <row r="55" spans="1:14" x14ac:dyDescent="0.3">
      <c r="A55" s="99">
        <v>1</v>
      </c>
      <c r="B55" s="100" t="s">
        <v>131</v>
      </c>
      <c r="C55" s="101">
        <v>60000</v>
      </c>
      <c r="D55" s="99" t="s">
        <v>129</v>
      </c>
      <c r="E55" s="99" t="s">
        <v>258</v>
      </c>
      <c r="F55" s="99" t="s">
        <v>258</v>
      </c>
      <c r="G55" s="99" t="s">
        <v>258</v>
      </c>
      <c r="H55" s="99" t="s">
        <v>258</v>
      </c>
      <c r="I55" s="102" t="s">
        <v>257</v>
      </c>
      <c r="J55" s="99" t="s">
        <v>258</v>
      </c>
      <c r="K55" s="99" t="s">
        <v>123</v>
      </c>
      <c r="L55" s="99" t="s">
        <v>258</v>
      </c>
      <c r="M55" s="99" t="s">
        <v>258</v>
      </c>
      <c r="N55" s="99" t="s">
        <v>258</v>
      </c>
    </row>
    <row r="56" spans="1:14" x14ac:dyDescent="0.3">
      <c r="A56" s="103"/>
      <c r="B56" s="104" t="s">
        <v>132</v>
      </c>
      <c r="C56" s="105"/>
      <c r="D56" s="103" t="s">
        <v>58</v>
      </c>
      <c r="E56" s="104"/>
      <c r="F56" s="104"/>
      <c r="G56" s="103"/>
      <c r="H56" s="103"/>
      <c r="I56" s="103"/>
      <c r="J56" s="104"/>
      <c r="K56" s="104"/>
      <c r="L56" s="104"/>
      <c r="M56" s="104"/>
      <c r="N56" s="104"/>
    </row>
    <row r="57" spans="1:14" x14ac:dyDescent="0.3">
      <c r="A57" s="103"/>
      <c r="B57" s="104" t="s">
        <v>133</v>
      </c>
      <c r="C57" s="105"/>
      <c r="D57" s="103"/>
      <c r="E57" s="104"/>
      <c r="F57" s="104"/>
      <c r="G57" s="103"/>
      <c r="H57" s="103"/>
      <c r="I57" s="103"/>
      <c r="J57" s="104"/>
      <c r="K57" s="104"/>
      <c r="L57" s="104"/>
      <c r="M57" s="104"/>
      <c r="N57" s="104"/>
    </row>
    <row r="58" spans="1:14" x14ac:dyDescent="0.3">
      <c r="A58" s="103"/>
      <c r="B58" s="104" t="s">
        <v>134</v>
      </c>
      <c r="C58" s="105"/>
      <c r="D58" s="103"/>
      <c r="E58" s="104"/>
      <c r="F58" s="104"/>
      <c r="G58" s="103"/>
      <c r="H58" s="103"/>
      <c r="I58" s="103"/>
      <c r="J58" s="104"/>
      <c r="K58" s="104"/>
      <c r="L58" s="104"/>
      <c r="M58" s="104"/>
      <c r="N58" s="104"/>
    </row>
    <row r="59" spans="1:14" x14ac:dyDescent="0.3">
      <c r="A59" s="103"/>
      <c r="B59" s="104" t="s">
        <v>22</v>
      </c>
      <c r="C59" s="105"/>
      <c r="D59" s="106"/>
      <c r="E59" s="104"/>
      <c r="F59" s="104"/>
      <c r="G59" s="103"/>
      <c r="H59" s="103"/>
      <c r="I59" s="103"/>
      <c r="J59" s="104"/>
      <c r="K59" s="104"/>
      <c r="L59" s="104"/>
      <c r="M59" s="104"/>
      <c r="N59" s="104"/>
    </row>
    <row r="60" spans="1:14" x14ac:dyDescent="0.3">
      <c r="A60" s="103"/>
      <c r="B60" s="104"/>
      <c r="C60" s="105"/>
      <c r="D60" s="106"/>
      <c r="E60" s="104"/>
      <c r="F60" s="104"/>
      <c r="G60" s="103"/>
      <c r="H60" s="103"/>
      <c r="I60" s="103"/>
      <c r="J60" s="104"/>
      <c r="K60" s="104"/>
      <c r="L60" s="104"/>
      <c r="M60" s="104"/>
      <c r="N60" s="104"/>
    </row>
    <row r="61" spans="1:14" x14ac:dyDescent="0.3">
      <c r="A61" s="107"/>
      <c r="B61" s="108"/>
      <c r="C61" s="109"/>
      <c r="D61" s="108"/>
      <c r="E61" s="108"/>
      <c r="F61" s="108"/>
      <c r="G61" s="107"/>
      <c r="H61" s="107"/>
      <c r="I61" s="107"/>
      <c r="J61" s="108"/>
      <c r="K61" s="108"/>
      <c r="L61" s="108"/>
      <c r="M61" s="108"/>
      <c r="N61" s="108"/>
    </row>
    <row r="62" spans="1:14" x14ac:dyDescent="0.3">
      <c r="A62" s="191" t="s">
        <v>66</v>
      </c>
      <c r="B62" s="192"/>
      <c r="C62" s="110">
        <f>SUM(C55:C61)</f>
        <v>60000</v>
      </c>
      <c r="D62" s="111" t="s">
        <v>258</v>
      </c>
      <c r="E62" s="111" t="s">
        <v>258</v>
      </c>
      <c r="F62" s="111" t="s">
        <v>258</v>
      </c>
      <c r="G62" s="111" t="s">
        <v>258</v>
      </c>
      <c r="H62" s="111" t="s">
        <v>258</v>
      </c>
      <c r="I62" s="111">
        <v>1</v>
      </c>
      <c r="J62" s="114" t="s">
        <v>258</v>
      </c>
      <c r="K62" s="114" t="s">
        <v>258</v>
      </c>
      <c r="L62" s="114" t="s">
        <v>258</v>
      </c>
      <c r="M62" s="114" t="s">
        <v>258</v>
      </c>
      <c r="N62" s="114" t="s">
        <v>258</v>
      </c>
    </row>
  </sheetData>
  <mergeCells count="51"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A14:B14"/>
    <mergeCell ref="G5:I5"/>
    <mergeCell ref="J5:J6"/>
    <mergeCell ref="K5:K6"/>
    <mergeCell ref="L5:L6"/>
    <mergeCell ref="A25:N25"/>
    <mergeCell ref="A26:N26"/>
    <mergeCell ref="A27:N27"/>
    <mergeCell ref="A28:N28"/>
    <mergeCell ref="A29:A30"/>
    <mergeCell ref="B29:B30"/>
    <mergeCell ref="C29:C30"/>
    <mergeCell ref="D29:D30"/>
    <mergeCell ref="E29:E30"/>
    <mergeCell ref="A52:N52"/>
    <mergeCell ref="F29:F30"/>
    <mergeCell ref="G29:I29"/>
    <mergeCell ref="J29:J30"/>
    <mergeCell ref="K29:K30"/>
    <mergeCell ref="L29:L30"/>
    <mergeCell ref="M29:M30"/>
    <mergeCell ref="N29:N30"/>
    <mergeCell ref="A38:B38"/>
    <mergeCell ref="A49:N49"/>
    <mergeCell ref="A50:N50"/>
    <mergeCell ref="A51:N51"/>
    <mergeCell ref="M53:M54"/>
    <mergeCell ref="N53:N54"/>
    <mergeCell ref="A53:A54"/>
    <mergeCell ref="B53:B54"/>
    <mergeCell ref="C53:C54"/>
    <mergeCell ref="D53:D54"/>
    <mergeCell ref="E53:E54"/>
    <mergeCell ref="F53:F54"/>
    <mergeCell ref="A62:B62"/>
    <mergeCell ref="G53:I53"/>
    <mergeCell ref="J53:J54"/>
    <mergeCell ref="K53:K54"/>
    <mergeCell ref="L53:L54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04E9-B7D2-4CB1-8996-2B71AF3F5B2E}">
  <dimension ref="A1:N41"/>
  <sheetViews>
    <sheetView workbookViewId="0">
      <selection sqref="A1:XFD1048576"/>
    </sheetView>
  </sheetViews>
  <sheetFormatPr defaultRowHeight="18.75" x14ac:dyDescent="0.3"/>
  <cols>
    <col min="1" max="1" width="5" style="115" customWidth="1"/>
    <col min="2" max="2" width="18.125" style="97" customWidth="1"/>
    <col min="3" max="3" width="12.125" style="120" customWidth="1"/>
    <col min="4" max="4" width="8.875" style="97" customWidth="1"/>
    <col min="5" max="5" width="8.25" style="97" customWidth="1"/>
    <col min="6" max="6" width="8.375" style="97" customWidth="1"/>
    <col min="7" max="9" width="7.5" style="115" customWidth="1"/>
    <col min="10" max="10" width="10.875" style="97" customWidth="1"/>
    <col min="11" max="11" width="9.375" style="97" customWidth="1"/>
    <col min="12" max="12" width="11.5" style="97" customWidth="1"/>
    <col min="13" max="13" width="12.75" style="97" customWidth="1"/>
    <col min="14" max="14" width="6.75" style="97" customWidth="1"/>
    <col min="15" max="16384" width="9" style="97"/>
  </cols>
  <sheetData>
    <row r="1" spans="1:14" s="96" customFormat="1" x14ac:dyDescent="0.3">
      <c r="A1" s="190" t="s">
        <v>135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96" customFormat="1" x14ac:dyDescent="0.3">
      <c r="A2" s="190" t="s">
        <v>136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96" customFormat="1" x14ac:dyDescent="0.3">
      <c r="A3" s="190" t="s">
        <v>65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3">
      <c r="A4" s="193" t="s">
        <v>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42" customHeight="1" x14ac:dyDescent="0.3">
      <c r="A5" s="181" t="s">
        <v>1</v>
      </c>
      <c r="B5" s="181" t="s">
        <v>2</v>
      </c>
      <c r="C5" s="188" t="s">
        <v>3</v>
      </c>
      <c r="D5" s="181" t="s">
        <v>12</v>
      </c>
      <c r="E5" s="181" t="s">
        <v>13</v>
      </c>
      <c r="F5" s="181" t="s">
        <v>14</v>
      </c>
      <c r="G5" s="183" t="s">
        <v>277</v>
      </c>
      <c r="H5" s="184"/>
      <c r="I5" s="185"/>
      <c r="J5" s="181" t="s">
        <v>7</v>
      </c>
      <c r="K5" s="181" t="s">
        <v>8</v>
      </c>
      <c r="L5" s="181" t="s">
        <v>9</v>
      </c>
      <c r="M5" s="181" t="s">
        <v>10</v>
      </c>
      <c r="N5" s="186" t="s">
        <v>11</v>
      </c>
    </row>
    <row r="6" spans="1:14" ht="72.75" customHeight="1" x14ac:dyDescent="0.3">
      <c r="A6" s="182"/>
      <c r="B6" s="182"/>
      <c r="C6" s="189"/>
      <c r="D6" s="182"/>
      <c r="E6" s="182"/>
      <c r="F6" s="182"/>
      <c r="G6" s="98" t="s">
        <v>4</v>
      </c>
      <c r="H6" s="98" t="s">
        <v>5</v>
      </c>
      <c r="I6" s="98" t="s">
        <v>6</v>
      </c>
      <c r="J6" s="182"/>
      <c r="K6" s="182"/>
      <c r="L6" s="182"/>
      <c r="M6" s="182"/>
      <c r="N6" s="187"/>
    </row>
    <row r="7" spans="1:14" x14ac:dyDescent="0.3">
      <c r="A7" s="99">
        <v>1</v>
      </c>
      <c r="B7" s="100" t="s">
        <v>137</v>
      </c>
      <c r="C7" s="101">
        <v>200000</v>
      </c>
      <c r="D7" s="99" t="s">
        <v>129</v>
      </c>
      <c r="E7" s="99" t="s">
        <v>258</v>
      </c>
      <c r="F7" s="99" t="s">
        <v>258</v>
      </c>
      <c r="G7" s="99" t="s">
        <v>258</v>
      </c>
      <c r="H7" s="99" t="s">
        <v>258</v>
      </c>
      <c r="I7" s="102" t="s">
        <v>257</v>
      </c>
      <c r="J7" s="99" t="s">
        <v>258</v>
      </c>
      <c r="K7" s="99" t="s">
        <v>123</v>
      </c>
      <c r="L7" s="99" t="s">
        <v>258</v>
      </c>
      <c r="M7" s="99" t="s">
        <v>258</v>
      </c>
      <c r="N7" s="99" t="s">
        <v>258</v>
      </c>
    </row>
    <row r="8" spans="1:14" x14ac:dyDescent="0.3">
      <c r="A8" s="103"/>
      <c r="B8" s="104" t="s">
        <v>138</v>
      </c>
      <c r="C8" s="105"/>
      <c r="D8" s="103" t="s">
        <v>140</v>
      </c>
      <c r="E8" s="104"/>
      <c r="F8" s="104"/>
      <c r="G8" s="103"/>
      <c r="H8" s="103"/>
      <c r="I8" s="103"/>
      <c r="J8" s="104"/>
      <c r="K8" s="104"/>
      <c r="L8" s="104"/>
      <c r="M8" s="104"/>
      <c r="N8" s="104"/>
    </row>
    <row r="9" spans="1:14" x14ac:dyDescent="0.3">
      <c r="A9" s="103"/>
      <c r="B9" s="104" t="s">
        <v>139</v>
      </c>
      <c r="C9" s="105"/>
      <c r="D9" s="103"/>
      <c r="E9" s="104"/>
      <c r="F9" s="104"/>
      <c r="G9" s="103"/>
      <c r="H9" s="103"/>
      <c r="I9" s="103"/>
      <c r="J9" s="104"/>
      <c r="K9" s="104"/>
      <c r="L9" s="104"/>
      <c r="M9" s="104"/>
      <c r="N9" s="104"/>
    </row>
    <row r="10" spans="1:14" x14ac:dyDescent="0.3">
      <c r="A10" s="103"/>
      <c r="B10" s="104"/>
      <c r="C10" s="105"/>
      <c r="D10" s="103"/>
      <c r="E10" s="104"/>
      <c r="F10" s="104"/>
      <c r="G10" s="103"/>
      <c r="H10" s="103"/>
      <c r="I10" s="103"/>
      <c r="J10" s="104"/>
      <c r="K10" s="104"/>
      <c r="L10" s="104"/>
      <c r="M10" s="104"/>
      <c r="N10" s="104"/>
    </row>
    <row r="11" spans="1:14" x14ac:dyDescent="0.3">
      <c r="A11" s="103"/>
      <c r="B11" s="104"/>
      <c r="C11" s="105"/>
      <c r="D11" s="106"/>
      <c r="E11" s="104"/>
      <c r="F11" s="104"/>
      <c r="G11" s="103"/>
      <c r="H11" s="103"/>
      <c r="I11" s="103"/>
      <c r="J11" s="104"/>
      <c r="K11" s="104"/>
      <c r="L11" s="104"/>
      <c r="M11" s="104"/>
      <c r="N11" s="104"/>
    </row>
    <row r="12" spans="1:14" x14ac:dyDescent="0.3">
      <c r="A12" s="103"/>
      <c r="B12" s="104"/>
      <c r="C12" s="105"/>
      <c r="D12" s="106"/>
      <c r="E12" s="104"/>
      <c r="F12" s="104"/>
      <c r="G12" s="103"/>
      <c r="H12" s="103"/>
      <c r="I12" s="103"/>
      <c r="J12" s="104"/>
      <c r="K12" s="104"/>
      <c r="L12" s="104"/>
      <c r="M12" s="104"/>
      <c r="N12" s="104"/>
    </row>
    <row r="13" spans="1:14" x14ac:dyDescent="0.3">
      <c r="A13" s="107"/>
      <c r="B13" s="108"/>
      <c r="C13" s="109"/>
      <c r="D13" s="108"/>
      <c r="E13" s="108"/>
      <c r="F13" s="108"/>
      <c r="G13" s="107"/>
      <c r="H13" s="107"/>
      <c r="I13" s="107"/>
      <c r="J13" s="108"/>
      <c r="K13" s="108"/>
      <c r="L13" s="108"/>
      <c r="M13" s="108"/>
      <c r="N13" s="108"/>
    </row>
    <row r="14" spans="1:14" x14ac:dyDescent="0.3">
      <c r="A14" s="191" t="s">
        <v>66</v>
      </c>
      <c r="B14" s="192"/>
      <c r="C14" s="110">
        <f>SUM(C7:C13)</f>
        <v>200000</v>
      </c>
      <c r="D14" s="111" t="s">
        <v>258</v>
      </c>
      <c r="E14" s="111" t="s">
        <v>258</v>
      </c>
      <c r="F14" s="111" t="s">
        <v>258</v>
      </c>
      <c r="G14" s="111" t="s">
        <v>258</v>
      </c>
      <c r="H14" s="111" t="s">
        <v>258</v>
      </c>
      <c r="I14" s="111">
        <v>1</v>
      </c>
      <c r="J14" s="114" t="s">
        <v>258</v>
      </c>
      <c r="K14" s="114" t="s">
        <v>258</v>
      </c>
      <c r="L14" s="114" t="s">
        <v>258</v>
      </c>
      <c r="M14" s="114" t="s">
        <v>258</v>
      </c>
      <c r="N14" s="114" t="s">
        <v>258</v>
      </c>
    </row>
    <row r="15" spans="1:14" x14ac:dyDescent="0.3">
      <c r="A15" s="112"/>
      <c r="B15" s="112"/>
      <c r="C15" s="113"/>
      <c r="D15" s="96"/>
      <c r="E15" s="96"/>
      <c r="F15" s="96"/>
      <c r="G15" s="112"/>
      <c r="H15" s="112"/>
      <c r="I15" s="112"/>
      <c r="J15" s="96"/>
      <c r="K15" s="96"/>
      <c r="L15" s="96"/>
      <c r="M15" s="96"/>
      <c r="N15" s="96"/>
    </row>
    <row r="16" spans="1:14" x14ac:dyDescent="0.3">
      <c r="A16" s="112"/>
      <c r="B16" s="112"/>
      <c r="C16" s="113"/>
      <c r="D16" s="96"/>
      <c r="E16" s="96"/>
      <c r="F16" s="96"/>
      <c r="G16" s="112"/>
      <c r="H16" s="112"/>
      <c r="I16" s="112"/>
      <c r="J16" s="96"/>
      <c r="K16" s="96"/>
      <c r="L16" s="96"/>
      <c r="M16" s="96"/>
      <c r="N16" s="96"/>
    </row>
    <row r="17" spans="1:14" x14ac:dyDescent="0.3">
      <c r="A17" s="112"/>
      <c r="B17" s="112"/>
      <c r="C17" s="113"/>
      <c r="D17" s="96"/>
      <c r="E17" s="96"/>
      <c r="F17" s="96"/>
      <c r="G17" s="112"/>
      <c r="H17" s="112"/>
      <c r="I17" s="112"/>
      <c r="J17" s="96"/>
      <c r="K17" s="96"/>
      <c r="L17" s="96"/>
      <c r="M17" s="96"/>
      <c r="N17" s="96"/>
    </row>
    <row r="18" spans="1:14" x14ac:dyDescent="0.3">
      <c r="A18" s="112"/>
      <c r="B18" s="112"/>
      <c r="C18" s="113"/>
      <c r="D18" s="96"/>
      <c r="E18" s="96"/>
      <c r="F18" s="96"/>
      <c r="G18" s="112"/>
      <c r="H18" s="112"/>
      <c r="I18" s="112"/>
      <c r="J18" s="96"/>
      <c r="K18" s="96"/>
      <c r="L18" s="96"/>
      <c r="M18" s="96"/>
      <c r="N18" s="96"/>
    </row>
    <row r="19" spans="1:14" x14ac:dyDescent="0.3">
      <c r="A19" s="112"/>
      <c r="B19" s="112"/>
      <c r="C19" s="113"/>
      <c r="D19" s="96"/>
      <c r="E19" s="96"/>
      <c r="F19" s="96"/>
      <c r="G19" s="112"/>
      <c r="H19" s="112"/>
      <c r="I19" s="112"/>
      <c r="J19" s="96"/>
      <c r="K19" s="96"/>
      <c r="L19" s="96"/>
      <c r="M19" s="96"/>
      <c r="N19" s="96"/>
    </row>
    <row r="20" spans="1:14" x14ac:dyDescent="0.3">
      <c r="A20" s="112"/>
      <c r="B20" s="112"/>
      <c r="C20" s="113"/>
      <c r="D20" s="96"/>
      <c r="E20" s="96"/>
      <c r="F20" s="96"/>
      <c r="G20" s="112"/>
      <c r="H20" s="112"/>
      <c r="I20" s="112"/>
      <c r="J20" s="96"/>
      <c r="K20" s="96"/>
      <c r="L20" s="96"/>
      <c r="M20" s="96"/>
      <c r="N20" s="96"/>
    </row>
    <row r="21" spans="1:14" x14ac:dyDescent="0.3">
      <c r="A21" s="112"/>
      <c r="B21" s="112"/>
      <c r="C21" s="113"/>
      <c r="D21" s="96"/>
      <c r="E21" s="96"/>
      <c r="F21" s="96"/>
      <c r="G21" s="112"/>
      <c r="H21" s="112"/>
      <c r="I21" s="112"/>
      <c r="J21" s="96"/>
      <c r="K21" s="96"/>
      <c r="L21" s="96"/>
      <c r="M21" s="96"/>
      <c r="N21" s="96"/>
    </row>
    <row r="22" spans="1:14" x14ac:dyDescent="0.3">
      <c r="A22" s="112"/>
      <c r="B22" s="112"/>
      <c r="C22" s="113"/>
      <c r="D22" s="96"/>
      <c r="E22" s="96"/>
      <c r="F22" s="96"/>
      <c r="G22" s="112"/>
      <c r="H22" s="112"/>
      <c r="I22" s="112"/>
      <c r="J22" s="96"/>
      <c r="K22" s="96"/>
      <c r="L22" s="96"/>
      <c r="M22" s="96"/>
      <c r="N22" s="96"/>
    </row>
    <row r="23" spans="1:14" x14ac:dyDescent="0.3">
      <c r="A23" s="112"/>
      <c r="B23" s="112"/>
      <c r="C23" s="113"/>
      <c r="D23" s="96"/>
      <c r="E23" s="96"/>
      <c r="F23" s="96"/>
      <c r="G23" s="112"/>
      <c r="H23" s="112"/>
      <c r="I23" s="112"/>
      <c r="J23" s="96"/>
      <c r="K23" s="96"/>
      <c r="L23" s="96"/>
      <c r="M23" s="96"/>
      <c r="N23" s="96"/>
    </row>
    <row r="24" spans="1:14" x14ac:dyDescent="0.3">
      <c r="A24" s="112"/>
      <c r="B24" s="112"/>
      <c r="C24" s="113"/>
      <c r="D24" s="96"/>
      <c r="E24" s="96"/>
      <c r="F24" s="96"/>
      <c r="G24" s="112"/>
      <c r="H24" s="112"/>
      <c r="I24" s="112"/>
      <c r="J24" s="96"/>
      <c r="K24" s="96"/>
      <c r="L24" s="96"/>
      <c r="M24" s="96"/>
      <c r="N24" s="96"/>
    </row>
    <row r="25" spans="1:14" s="96" customFormat="1" x14ac:dyDescent="0.3">
      <c r="A25" s="190" t="s">
        <v>135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</row>
    <row r="26" spans="1:14" s="96" customFormat="1" x14ac:dyDescent="0.3">
      <c r="A26" s="190" t="s">
        <v>141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14" s="96" customFormat="1" x14ac:dyDescent="0.3">
      <c r="A27" s="190" t="s">
        <v>338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1:14" x14ac:dyDescent="0.3">
      <c r="A28" s="193" t="s">
        <v>24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</row>
    <row r="29" spans="1:14" ht="42" customHeight="1" x14ac:dyDescent="0.3">
      <c r="A29" s="181" t="s">
        <v>1</v>
      </c>
      <c r="B29" s="181" t="s">
        <v>2</v>
      </c>
      <c r="C29" s="188" t="s">
        <v>3</v>
      </c>
      <c r="D29" s="181" t="s">
        <v>12</v>
      </c>
      <c r="E29" s="181" t="s">
        <v>13</v>
      </c>
      <c r="F29" s="181" t="s">
        <v>14</v>
      </c>
      <c r="G29" s="183" t="s">
        <v>277</v>
      </c>
      <c r="H29" s="184"/>
      <c r="I29" s="185"/>
      <c r="J29" s="181" t="s">
        <v>7</v>
      </c>
      <c r="K29" s="181" t="s">
        <v>8</v>
      </c>
      <c r="L29" s="181" t="s">
        <v>9</v>
      </c>
      <c r="M29" s="181" t="s">
        <v>10</v>
      </c>
      <c r="N29" s="186" t="s">
        <v>11</v>
      </c>
    </row>
    <row r="30" spans="1:14" ht="72.75" customHeight="1" x14ac:dyDescent="0.3">
      <c r="A30" s="182"/>
      <c r="B30" s="182"/>
      <c r="C30" s="189"/>
      <c r="D30" s="182"/>
      <c r="E30" s="182"/>
      <c r="F30" s="182"/>
      <c r="G30" s="98" t="s">
        <v>4</v>
      </c>
      <c r="H30" s="98" t="s">
        <v>5</v>
      </c>
      <c r="I30" s="98" t="s">
        <v>6</v>
      </c>
      <c r="J30" s="182"/>
      <c r="K30" s="182"/>
      <c r="L30" s="182"/>
      <c r="M30" s="182"/>
      <c r="N30" s="187"/>
    </row>
    <row r="31" spans="1:14" x14ac:dyDescent="0.3">
      <c r="A31" s="99">
        <v>1</v>
      </c>
      <c r="B31" s="100" t="s">
        <v>142</v>
      </c>
      <c r="C31" s="101">
        <v>300000</v>
      </c>
      <c r="D31" s="99" t="s">
        <v>143</v>
      </c>
      <c r="E31" s="99" t="s">
        <v>258</v>
      </c>
      <c r="F31" s="99" t="s">
        <v>258</v>
      </c>
      <c r="G31" s="99" t="s">
        <v>258</v>
      </c>
      <c r="H31" s="99" t="s">
        <v>258</v>
      </c>
      <c r="I31" s="102" t="s">
        <v>257</v>
      </c>
      <c r="J31" s="99" t="s">
        <v>258</v>
      </c>
      <c r="K31" s="99" t="s">
        <v>123</v>
      </c>
      <c r="L31" s="99" t="s">
        <v>258</v>
      </c>
      <c r="M31" s="99" t="s">
        <v>258</v>
      </c>
      <c r="N31" s="99" t="s">
        <v>258</v>
      </c>
    </row>
    <row r="32" spans="1:14" x14ac:dyDescent="0.3">
      <c r="A32" s="103"/>
      <c r="B32" s="104" t="s">
        <v>22</v>
      </c>
      <c r="C32" s="105"/>
      <c r="D32" s="103" t="s">
        <v>101</v>
      </c>
      <c r="E32" s="104"/>
      <c r="F32" s="104"/>
      <c r="G32" s="103"/>
      <c r="H32" s="103"/>
      <c r="I32" s="103"/>
      <c r="J32" s="104"/>
      <c r="K32" s="104"/>
      <c r="L32" s="104"/>
      <c r="M32" s="104"/>
      <c r="N32" s="104"/>
    </row>
    <row r="33" spans="1:14" x14ac:dyDescent="0.3">
      <c r="A33" s="103"/>
      <c r="B33" s="104"/>
      <c r="C33" s="105"/>
      <c r="D33" s="103"/>
      <c r="E33" s="104"/>
      <c r="F33" s="104"/>
      <c r="G33" s="103"/>
      <c r="H33" s="103"/>
      <c r="I33" s="103"/>
      <c r="J33" s="104"/>
      <c r="K33" s="104"/>
      <c r="L33" s="104"/>
      <c r="M33" s="104"/>
      <c r="N33" s="104"/>
    </row>
    <row r="34" spans="1:14" x14ac:dyDescent="0.3">
      <c r="A34" s="107"/>
      <c r="B34" s="108"/>
      <c r="C34" s="109"/>
      <c r="D34" s="107"/>
      <c r="E34" s="108"/>
      <c r="F34" s="108"/>
      <c r="G34" s="107"/>
      <c r="H34" s="107"/>
      <c r="I34" s="107"/>
      <c r="J34" s="108"/>
      <c r="K34" s="108"/>
      <c r="L34" s="108"/>
      <c r="M34" s="108"/>
      <c r="N34" s="108"/>
    </row>
    <row r="35" spans="1:14" x14ac:dyDescent="0.3">
      <c r="A35" s="103">
        <v>2</v>
      </c>
      <c r="B35" s="104" t="s">
        <v>144</v>
      </c>
      <c r="C35" s="105">
        <v>400000</v>
      </c>
      <c r="D35" s="99" t="s">
        <v>143</v>
      </c>
      <c r="E35" s="99" t="s">
        <v>258</v>
      </c>
      <c r="F35" s="99" t="s">
        <v>258</v>
      </c>
      <c r="G35" s="99" t="s">
        <v>258</v>
      </c>
      <c r="H35" s="99" t="s">
        <v>258</v>
      </c>
      <c r="I35" s="102" t="s">
        <v>257</v>
      </c>
      <c r="J35" s="99" t="s">
        <v>258</v>
      </c>
      <c r="K35" s="99" t="s">
        <v>123</v>
      </c>
      <c r="L35" s="99" t="s">
        <v>258</v>
      </c>
      <c r="M35" s="99" t="s">
        <v>258</v>
      </c>
      <c r="N35" s="99" t="s">
        <v>258</v>
      </c>
    </row>
    <row r="36" spans="1:14" x14ac:dyDescent="0.3">
      <c r="A36" s="103"/>
      <c r="B36" s="104" t="s">
        <v>145</v>
      </c>
      <c r="C36" s="105"/>
      <c r="D36" s="103" t="s">
        <v>101</v>
      </c>
      <c r="E36" s="104"/>
      <c r="F36" s="104"/>
      <c r="G36" s="103"/>
      <c r="H36" s="103"/>
      <c r="I36" s="103"/>
      <c r="J36" s="104"/>
      <c r="K36" s="104"/>
      <c r="L36" s="104"/>
      <c r="M36" s="104"/>
      <c r="N36" s="104"/>
    </row>
    <row r="37" spans="1:14" x14ac:dyDescent="0.3">
      <c r="A37" s="103"/>
      <c r="B37" s="104" t="s">
        <v>146</v>
      </c>
      <c r="C37" s="105"/>
      <c r="D37" s="106"/>
      <c r="E37" s="104"/>
      <c r="F37" s="104"/>
      <c r="G37" s="103"/>
      <c r="H37" s="103"/>
      <c r="I37" s="103"/>
      <c r="J37" s="104"/>
      <c r="K37" s="104"/>
      <c r="L37" s="104"/>
      <c r="M37" s="104"/>
      <c r="N37" s="104"/>
    </row>
    <row r="38" spans="1:14" x14ac:dyDescent="0.3">
      <c r="A38" s="103"/>
      <c r="B38" s="104"/>
      <c r="C38" s="105"/>
      <c r="D38" s="106"/>
      <c r="E38" s="104"/>
      <c r="F38" s="104"/>
      <c r="G38" s="103"/>
      <c r="H38" s="103"/>
      <c r="I38" s="103"/>
      <c r="J38" s="104"/>
      <c r="K38" s="104"/>
      <c r="L38" s="104"/>
      <c r="M38" s="104"/>
      <c r="N38" s="104"/>
    </row>
    <row r="39" spans="1:14" x14ac:dyDescent="0.3">
      <c r="A39" s="107"/>
      <c r="B39" s="108"/>
      <c r="C39" s="109"/>
      <c r="D39" s="108"/>
      <c r="E39" s="108"/>
      <c r="F39" s="108"/>
      <c r="G39" s="107"/>
      <c r="H39" s="107"/>
      <c r="I39" s="107"/>
      <c r="J39" s="108"/>
      <c r="K39" s="108"/>
      <c r="L39" s="108"/>
      <c r="M39" s="108"/>
      <c r="N39" s="108"/>
    </row>
    <row r="40" spans="1:14" x14ac:dyDescent="0.3">
      <c r="A40" s="191" t="s">
        <v>66</v>
      </c>
      <c r="B40" s="192"/>
      <c r="C40" s="110">
        <f>SUM(C31:C39)</f>
        <v>700000</v>
      </c>
      <c r="D40" s="111" t="s">
        <v>258</v>
      </c>
      <c r="E40" s="111" t="s">
        <v>258</v>
      </c>
      <c r="F40" s="111" t="s">
        <v>258</v>
      </c>
      <c r="G40" s="111" t="s">
        <v>258</v>
      </c>
      <c r="H40" s="111" t="s">
        <v>258</v>
      </c>
      <c r="I40" s="111">
        <v>2</v>
      </c>
      <c r="J40" s="114" t="s">
        <v>258</v>
      </c>
      <c r="K40" s="114" t="s">
        <v>258</v>
      </c>
      <c r="L40" s="114" t="s">
        <v>258</v>
      </c>
      <c r="M40" s="114" t="s">
        <v>258</v>
      </c>
      <c r="N40" s="114" t="s">
        <v>258</v>
      </c>
    </row>
    <row r="41" spans="1:14" x14ac:dyDescent="0.3">
      <c r="A41" s="112"/>
      <c r="B41" s="112"/>
      <c r="C41" s="113"/>
      <c r="D41" s="96"/>
      <c r="E41" s="96"/>
      <c r="F41" s="96"/>
      <c r="G41" s="112"/>
      <c r="H41" s="112"/>
      <c r="I41" s="112"/>
      <c r="J41" s="96"/>
      <c r="K41" s="96"/>
      <c r="L41" s="96"/>
      <c r="M41" s="96"/>
      <c r="N41" s="96"/>
    </row>
  </sheetData>
  <mergeCells count="34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25:N25"/>
    <mergeCell ref="A26:N26"/>
    <mergeCell ref="A27:N27"/>
    <mergeCell ref="A28:N28"/>
    <mergeCell ref="N29:N30"/>
    <mergeCell ref="A40:B40"/>
    <mergeCell ref="F29:F30"/>
    <mergeCell ref="G29:I29"/>
    <mergeCell ref="J29:J30"/>
    <mergeCell ref="K29:K30"/>
    <mergeCell ref="L29:L30"/>
    <mergeCell ref="M29:M30"/>
    <mergeCell ref="A29:A30"/>
    <mergeCell ref="B29:B30"/>
    <mergeCell ref="C29:C30"/>
    <mergeCell ref="D29:D30"/>
    <mergeCell ref="E29:E3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45A6-E677-4F5E-B683-AC0CCFE7DC6B}">
  <dimension ref="A1:N62"/>
  <sheetViews>
    <sheetView topLeftCell="A4" workbookViewId="0">
      <selection activeCell="H12" sqref="H12"/>
    </sheetView>
  </sheetViews>
  <sheetFormatPr defaultRowHeight="18.75" x14ac:dyDescent="0.3"/>
  <cols>
    <col min="1" max="1" width="5" style="115" customWidth="1"/>
    <col min="2" max="2" width="18.125" style="97" customWidth="1"/>
    <col min="3" max="3" width="12.125" style="120" customWidth="1"/>
    <col min="4" max="4" width="8.875" style="97" customWidth="1"/>
    <col min="5" max="5" width="8.25" style="97" customWidth="1"/>
    <col min="6" max="6" width="8.375" style="97" customWidth="1"/>
    <col min="7" max="9" width="7.5" style="115" customWidth="1"/>
    <col min="10" max="10" width="10.875" style="120" customWidth="1"/>
    <col min="11" max="11" width="9.375" style="97" customWidth="1"/>
    <col min="12" max="12" width="11.5" style="97" customWidth="1"/>
    <col min="13" max="13" width="12.75" style="97" customWidth="1"/>
    <col min="14" max="14" width="6.75" style="97" customWidth="1"/>
    <col min="15" max="16384" width="9" style="97"/>
  </cols>
  <sheetData>
    <row r="1" spans="1:14" s="96" customFormat="1" x14ac:dyDescent="0.3">
      <c r="A1" s="190" t="s">
        <v>150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96" customFormat="1" x14ac:dyDescent="0.3">
      <c r="A2" s="190" t="s">
        <v>342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96" customFormat="1" x14ac:dyDescent="0.3">
      <c r="A3" s="190" t="s">
        <v>343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3">
      <c r="A4" s="193" t="s">
        <v>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42" customHeight="1" x14ac:dyDescent="0.3">
      <c r="A5" s="181" t="s">
        <v>1</v>
      </c>
      <c r="B5" s="181" t="s">
        <v>2</v>
      </c>
      <c r="C5" s="188" t="s">
        <v>3</v>
      </c>
      <c r="D5" s="181" t="s">
        <v>12</v>
      </c>
      <c r="E5" s="181" t="s">
        <v>13</v>
      </c>
      <c r="F5" s="181" t="s">
        <v>14</v>
      </c>
      <c r="G5" s="183" t="s">
        <v>277</v>
      </c>
      <c r="H5" s="184"/>
      <c r="I5" s="185"/>
      <c r="J5" s="188" t="s">
        <v>7</v>
      </c>
      <c r="K5" s="181" t="s">
        <v>8</v>
      </c>
      <c r="L5" s="181" t="s">
        <v>9</v>
      </c>
      <c r="M5" s="181" t="s">
        <v>10</v>
      </c>
      <c r="N5" s="186" t="s">
        <v>11</v>
      </c>
    </row>
    <row r="6" spans="1:14" ht="72.75" customHeight="1" x14ac:dyDescent="0.3">
      <c r="A6" s="182"/>
      <c r="B6" s="182"/>
      <c r="C6" s="189"/>
      <c r="D6" s="182"/>
      <c r="E6" s="182"/>
      <c r="F6" s="182"/>
      <c r="G6" s="98" t="s">
        <v>4</v>
      </c>
      <c r="H6" s="98" t="s">
        <v>5</v>
      </c>
      <c r="I6" s="98" t="s">
        <v>6</v>
      </c>
      <c r="J6" s="189"/>
      <c r="K6" s="182"/>
      <c r="L6" s="182"/>
      <c r="M6" s="182"/>
      <c r="N6" s="187"/>
    </row>
    <row r="7" spans="1:14" x14ac:dyDescent="0.3">
      <c r="A7" s="99">
        <v>1</v>
      </c>
      <c r="B7" s="100" t="s">
        <v>344</v>
      </c>
      <c r="C7" s="101">
        <v>300000</v>
      </c>
      <c r="D7" s="99" t="s">
        <v>346</v>
      </c>
      <c r="E7" s="99" t="s">
        <v>258</v>
      </c>
      <c r="F7" s="99" t="s">
        <v>258</v>
      </c>
      <c r="G7" s="102" t="s">
        <v>257</v>
      </c>
      <c r="H7" s="99" t="s">
        <v>258</v>
      </c>
      <c r="I7" s="99" t="s">
        <v>258</v>
      </c>
      <c r="J7" s="116">
        <v>244425</v>
      </c>
      <c r="K7" s="99" t="s">
        <v>156</v>
      </c>
      <c r="L7" s="99" t="s">
        <v>258</v>
      </c>
      <c r="M7" s="99" t="s">
        <v>258</v>
      </c>
      <c r="N7" s="99" t="s">
        <v>258</v>
      </c>
    </row>
    <row r="8" spans="1:14" x14ac:dyDescent="0.3">
      <c r="A8" s="103"/>
      <c r="B8" s="104" t="s">
        <v>345</v>
      </c>
      <c r="C8" s="105"/>
      <c r="D8" s="103" t="s">
        <v>140</v>
      </c>
      <c r="E8" s="104"/>
      <c r="F8" s="104"/>
      <c r="G8" s="103"/>
      <c r="H8" s="103"/>
      <c r="I8" s="103"/>
      <c r="J8" s="105"/>
      <c r="K8" s="104"/>
      <c r="L8" s="104"/>
      <c r="M8" s="104"/>
      <c r="N8" s="104"/>
    </row>
    <row r="9" spans="1:14" x14ac:dyDescent="0.3">
      <c r="A9" s="103"/>
      <c r="B9" s="104" t="s">
        <v>128</v>
      </c>
      <c r="C9" s="105"/>
      <c r="D9" s="103"/>
      <c r="E9" s="104"/>
      <c r="F9" s="104"/>
      <c r="G9" s="103"/>
      <c r="H9" s="103"/>
      <c r="I9" s="103"/>
      <c r="J9" s="105"/>
      <c r="K9" s="104"/>
      <c r="L9" s="104"/>
      <c r="M9" s="104"/>
      <c r="N9" s="104"/>
    </row>
    <row r="10" spans="1:14" x14ac:dyDescent="0.3">
      <c r="A10" s="103"/>
      <c r="B10" s="104"/>
      <c r="C10" s="105"/>
      <c r="D10" s="103"/>
      <c r="E10" s="104"/>
      <c r="F10" s="104"/>
      <c r="G10" s="103"/>
      <c r="H10" s="103"/>
      <c r="I10" s="103"/>
      <c r="J10" s="105"/>
      <c r="K10" s="104"/>
      <c r="L10" s="104"/>
      <c r="M10" s="104"/>
      <c r="N10" s="104"/>
    </row>
    <row r="11" spans="1:14" x14ac:dyDescent="0.3">
      <c r="A11" s="103"/>
      <c r="B11" s="104"/>
      <c r="C11" s="105"/>
      <c r="D11" s="106"/>
      <c r="E11" s="104"/>
      <c r="F11" s="104"/>
      <c r="G11" s="103"/>
      <c r="H11" s="103"/>
      <c r="I11" s="103"/>
      <c r="J11" s="105"/>
      <c r="K11" s="104"/>
      <c r="L11" s="104"/>
      <c r="M11" s="104"/>
      <c r="N11" s="104"/>
    </row>
    <row r="12" spans="1:14" x14ac:dyDescent="0.3">
      <c r="A12" s="103"/>
      <c r="B12" s="104"/>
      <c r="C12" s="105"/>
      <c r="D12" s="106"/>
      <c r="E12" s="104"/>
      <c r="F12" s="104"/>
      <c r="G12" s="103"/>
      <c r="H12" s="103"/>
      <c r="I12" s="103"/>
      <c r="J12" s="105"/>
      <c r="K12" s="104"/>
      <c r="L12" s="104"/>
      <c r="M12" s="104"/>
      <c r="N12" s="104"/>
    </row>
    <row r="13" spans="1:14" x14ac:dyDescent="0.3">
      <c r="A13" s="107"/>
      <c r="B13" s="108"/>
      <c r="C13" s="109"/>
      <c r="D13" s="108"/>
      <c r="E13" s="108"/>
      <c r="F13" s="108"/>
      <c r="G13" s="107"/>
      <c r="H13" s="107"/>
      <c r="I13" s="107"/>
      <c r="J13" s="109"/>
      <c r="K13" s="108"/>
      <c r="L13" s="108"/>
      <c r="M13" s="108"/>
      <c r="N13" s="108"/>
    </row>
    <row r="14" spans="1:14" x14ac:dyDescent="0.3">
      <c r="A14" s="191" t="s">
        <v>66</v>
      </c>
      <c r="B14" s="192"/>
      <c r="C14" s="110">
        <f>SUM(C7:C13)</f>
        <v>300000</v>
      </c>
      <c r="D14" s="111" t="s">
        <v>258</v>
      </c>
      <c r="E14" s="111" t="s">
        <v>258</v>
      </c>
      <c r="F14" s="111" t="s">
        <v>258</v>
      </c>
      <c r="G14" s="111">
        <v>1</v>
      </c>
      <c r="H14" s="111" t="s">
        <v>258</v>
      </c>
      <c r="I14" s="111" t="s">
        <v>258</v>
      </c>
      <c r="J14" s="125">
        <f>J7</f>
        <v>244425</v>
      </c>
      <c r="K14" s="111" t="s">
        <v>258</v>
      </c>
      <c r="L14" s="111" t="s">
        <v>258</v>
      </c>
      <c r="M14" s="111" t="s">
        <v>258</v>
      </c>
      <c r="N14" s="111" t="s">
        <v>258</v>
      </c>
    </row>
    <row r="15" spans="1:14" x14ac:dyDescent="0.3">
      <c r="A15" s="112"/>
      <c r="B15" s="112"/>
      <c r="C15" s="113"/>
      <c r="D15" s="112"/>
      <c r="E15" s="112"/>
      <c r="F15" s="112"/>
      <c r="G15" s="112"/>
      <c r="H15" s="112"/>
      <c r="I15" s="112"/>
      <c r="J15" s="126"/>
      <c r="K15" s="112"/>
      <c r="L15" s="112"/>
      <c r="M15" s="112"/>
      <c r="N15" s="112"/>
    </row>
    <row r="16" spans="1:14" x14ac:dyDescent="0.3">
      <c r="A16" s="112"/>
      <c r="B16" s="112"/>
      <c r="C16" s="113"/>
      <c r="D16" s="112"/>
      <c r="E16" s="112"/>
      <c r="F16" s="112"/>
      <c r="G16" s="112"/>
      <c r="H16" s="112"/>
      <c r="I16" s="112"/>
      <c r="J16" s="126"/>
      <c r="K16" s="112"/>
      <c r="L16" s="112"/>
      <c r="M16" s="112"/>
      <c r="N16" s="112"/>
    </row>
    <row r="17" spans="1:14" x14ac:dyDescent="0.3">
      <c r="A17" s="112"/>
      <c r="B17" s="112"/>
      <c r="C17" s="113"/>
      <c r="D17" s="112"/>
      <c r="E17" s="112"/>
      <c r="F17" s="112"/>
      <c r="G17" s="112"/>
      <c r="H17" s="112"/>
      <c r="I17" s="112"/>
      <c r="J17" s="126"/>
      <c r="K17" s="112"/>
      <c r="L17" s="112"/>
      <c r="M17" s="112"/>
      <c r="N17" s="112"/>
    </row>
    <row r="18" spans="1:14" x14ac:dyDescent="0.3">
      <c r="A18" s="112"/>
      <c r="B18" s="112"/>
      <c r="C18" s="113"/>
      <c r="D18" s="112"/>
      <c r="E18" s="112"/>
      <c r="F18" s="112"/>
      <c r="G18" s="112"/>
      <c r="H18" s="112"/>
      <c r="I18" s="112"/>
      <c r="J18" s="126"/>
      <c r="K18" s="112"/>
      <c r="L18" s="112"/>
      <c r="M18" s="112"/>
      <c r="N18" s="112"/>
    </row>
    <row r="19" spans="1:14" x14ac:dyDescent="0.3">
      <c r="A19" s="112"/>
      <c r="B19" s="112"/>
      <c r="C19" s="113"/>
      <c r="D19" s="112"/>
      <c r="E19" s="112"/>
      <c r="F19" s="112"/>
      <c r="G19" s="112"/>
      <c r="H19" s="112"/>
      <c r="I19" s="112"/>
      <c r="J19" s="126"/>
      <c r="K19" s="112"/>
      <c r="L19" s="112"/>
      <c r="M19" s="112"/>
      <c r="N19" s="112"/>
    </row>
    <row r="20" spans="1:14" x14ac:dyDescent="0.3">
      <c r="A20" s="112"/>
      <c r="B20" s="112"/>
      <c r="C20" s="113"/>
      <c r="D20" s="112"/>
      <c r="E20" s="112"/>
      <c r="F20" s="112"/>
      <c r="G20" s="112"/>
      <c r="H20" s="112"/>
      <c r="I20" s="112"/>
      <c r="J20" s="126"/>
      <c r="K20" s="112"/>
      <c r="L20" s="112"/>
      <c r="M20" s="112"/>
      <c r="N20" s="112"/>
    </row>
    <row r="21" spans="1:14" x14ac:dyDescent="0.3">
      <c r="A21" s="112"/>
      <c r="B21" s="112"/>
      <c r="C21" s="113"/>
      <c r="D21" s="112"/>
      <c r="E21" s="112"/>
      <c r="F21" s="112"/>
      <c r="G21" s="112"/>
      <c r="H21" s="112"/>
      <c r="I21" s="112"/>
      <c r="J21" s="126"/>
      <c r="K21" s="112"/>
      <c r="L21" s="112"/>
      <c r="M21" s="112"/>
      <c r="N21" s="112"/>
    </row>
    <row r="22" spans="1:14" x14ac:dyDescent="0.3">
      <c r="A22" s="112"/>
      <c r="B22" s="112"/>
      <c r="C22" s="113"/>
      <c r="D22" s="112"/>
      <c r="E22" s="112"/>
      <c r="F22" s="112"/>
      <c r="G22" s="112"/>
      <c r="H22" s="112"/>
      <c r="I22" s="112"/>
      <c r="J22" s="126"/>
      <c r="K22" s="112"/>
      <c r="L22" s="112"/>
      <c r="M22" s="112"/>
      <c r="N22" s="112"/>
    </row>
    <row r="23" spans="1:14" x14ac:dyDescent="0.3">
      <c r="A23" s="112"/>
      <c r="B23" s="112"/>
      <c r="C23" s="113"/>
      <c r="D23" s="112"/>
      <c r="E23" s="112"/>
      <c r="F23" s="112"/>
      <c r="G23" s="112"/>
      <c r="H23" s="112"/>
      <c r="I23" s="112"/>
      <c r="J23" s="126"/>
      <c r="K23" s="112"/>
      <c r="L23" s="112"/>
      <c r="M23" s="112"/>
      <c r="N23" s="112"/>
    </row>
    <row r="24" spans="1:14" x14ac:dyDescent="0.3">
      <c r="A24" s="112"/>
      <c r="B24" s="112"/>
      <c r="C24" s="113"/>
      <c r="D24" s="96"/>
      <c r="E24" s="96"/>
      <c r="F24" s="96"/>
      <c r="G24" s="112"/>
      <c r="H24" s="112"/>
      <c r="I24" s="112"/>
      <c r="J24" s="127"/>
      <c r="K24" s="96"/>
      <c r="L24" s="96"/>
      <c r="M24" s="96"/>
      <c r="N24" s="96"/>
    </row>
    <row r="25" spans="1:14" s="96" customFormat="1" x14ac:dyDescent="0.3">
      <c r="A25" s="190" t="s">
        <v>150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</row>
    <row r="26" spans="1:14" s="96" customFormat="1" x14ac:dyDescent="0.3">
      <c r="A26" s="190" t="s">
        <v>151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14" s="96" customFormat="1" x14ac:dyDescent="0.3">
      <c r="A27" s="190" t="s">
        <v>147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1:14" x14ac:dyDescent="0.3">
      <c r="A28" s="193" t="s">
        <v>24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</row>
    <row r="29" spans="1:14" ht="42" customHeight="1" x14ac:dyDescent="0.3">
      <c r="A29" s="181" t="s">
        <v>1</v>
      </c>
      <c r="B29" s="181" t="s">
        <v>2</v>
      </c>
      <c r="C29" s="188" t="s">
        <v>3</v>
      </c>
      <c r="D29" s="181" t="s">
        <v>12</v>
      </c>
      <c r="E29" s="181" t="s">
        <v>13</v>
      </c>
      <c r="F29" s="181" t="s">
        <v>14</v>
      </c>
      <c r="G29" s="183" t="s">
        <v>277</v>
      </c>
      <c r="H29" s="184"/>
      <c r="I29" s="185"/>
      <c r="J29" s="188" t="s">
        <v>7</v>
      </c>
      <c r="K29" s="181" t="s">
        <v>8</v>
      </c>
      <c r="L29" s="181" t="s">
        <v>9</v>
      </c>
      <c r="M29" s="181" t="s">
        <v>10</v>
      </c>
      <c r="N29" s="186" t="s">
        <v>11</v>
      </c>
    </row>
    <row r="30" spans="1:14" ht="72.75" customHeight="1" x14ac:dyDescent="0.3">
      <c r="A30" s="182"/>
      <c r="B30" s="182"/>
      <c r="C30" s="189"/>
      <c r="D30" s="182"/>
      <c r="E30" s="182"/>
      <c r="F30" s="182"/>
      <c r="G30" s="98" t="s">
        <v>4</v>
      </c>
      <c r="H30" s="98" t="s">
        <v>5</v>
      </c>
      <c r="I30" s="98" t="s">
        <v>6</v>
      </c>
      <c r="J30" s="189"/>
      <c r="K30" s="182"/>
      <c r="L30" s="182"/>
      <c r="M30" s="182"/>
      <c r="N30" s="187"/>
    </row>
    <row r="31" spans="1:14" x14ac:dyDescent="0.3">
      <c r="A31" s="99">
        <v>1</v>
      </c>
      <c r="B31" s="100" t="s">
        <v>148</v>
      </c>
      <c r="C31" s="101">
        <v>1620600</v>
      </c>
      <c r="D31" s="99" t="s">
        <v>129</v>
      </c>
      <c r="E31" s="99" t="s">
        <v>258</v>
      </c>
      <c r="F31" s="99" t="s">
        <v>258</v>
      </c>
      <c r="G31" s="99" t="s">
        <v>258</v>
      </c>
      <c r="H31" s="99" t="s">
        <v>258</v>
      </c>
      <c r="I31" s="102" t="s">
        <v>257</v>
      </c>
      <c r="J31" s="116" t="s">
        <v>258</v>
      </c>
      <c r="K31" s="99" t="s">
        <v>149</v>
      </c>
      <c r="L31" s="99" t="s">
        <v>366</v>
      </c>
      <c r="M31" s="99" t="s">
        <v>258</v>
      </c>
      <c r="N31" s="99" t="s">
        <v>258</v>
      </c>
    </row>
    <row r="32" spans="1:14" x14ac:dyDescent="0.3">
      <c r="A32" s="103"/>
      <c r="B32" s="104" t="s">
        <v>19</v>
      </c>
      <c r="C32" s="105"/>
      <c r="D32" s="103" t="s">
        <v>101</v>
      </c>
      <c r="E32" s="104"/>
      <c r="F32" s="104"/>
      <c r="G32" s="103"/>
      <c r="H32" s="103"/>
      <c r="I32" s="103"/>
      <c r="J32" s="105"/>
      <c r="K32" s="104"/>
      <c r="L32" s="104" t="s">
        <v>367</v>
      </c>
      <c r="M32" s="104"/>
      <c r="N32" s="104"/>
    </row>
    <row r="33" spans="1:14" x14ac:dyDescent="0.3">
      <c r="A33" s="103"/>
      <c r="B33" s="104" t="s">
        <v>20</v>
      </c>
      <c r="C33" s="105"/>
      <c r="D33" s="103"/>
      <c r="E33" s="104"/>
      <c r="F33" s="104"/>
      <c r="G33" s="103"/>
      <c r="H33" s="103"/>
      <c r="I33" s="103"/>
      <c r="J33" s="105"/>
      <c r="K33" s="104"/>
      <c r="L33" s="104" t="s">
        <v>368</v>
      </c>
      <c r="M33" s="104"/>
      <c r="N33" s="104"/>
    </row>
    <row r="34" spans="1:14" x14ac:dyDescent="0.3">
      <c r="A34" s="103"/>
      <c r="B34" s="104"/>
      <c r="C34" s="105"/>
      <c r="D34" s="103"/>
      <c r="E34" s="104"/>
      <c r="F34" s="104"/>
      <c r="G34" s="103"/>
      <c r="H34" s="103"/>
      <c r="I34" s="103"/>
      <c r="J34" s="105"/>
      <c r="K34" s="104"/>
      <c r="L34" s="104" t="s">
        <v>369</v>
      </c>
      <c r="M34" s="104"/>
      <c r="N34" s="104"/>
    </row>
    <row r="35" spans="1:14" x14ac:dyDescent="0.3">
      <c r="A35" s="103"/>
      <c r="B35" s="104"/>
      <c r="C35" s="105"/>
      <c r="D35" s="106"/>
      <c r="E35" s="104"/>
      <c r="F35" s="104"/>
      <c r="G35" s="103"/>
      <c r="H35" s="103"/>
      <c r="I35" s="103"/>
      <c r="J35" s="105"/>
      <c r="K35" s="104"/>
      <c r="L35" s="104" t="s">
        <v>370</v>
      </c>
      <c r="M35" s="104"/>
      <c r="N35" s="104"/>
    </row>
    <row r="36" spans="1:14" x14ac:dyDescent="0.3">
      <c r="A36" s="103"/>
      <c r="B36" s="104"/>
      <c r="C36" s="105"/>
      <c r="D36" s="106"/>
      <c r="E36" s="104"/>
      <c r="F36" s="104"/>
      <c r="G36" s="103"/>
      <c r="H36" s="103"/>
      <c r="I36" s="103"/>
      <c r="J36" s="105"/>
      <c r="K36" s="104"/>
      <c r="L36" s="104" t="s">
        <v>371</v>
      </c>
      <c r="M36" s="104"/>
      <c r="N36" s="104"/>
    </row>
    <row r="37" spans="1:14" x14ac:dyDescent="0.3">
      <c r="A37" s="107"/>
      <c r="B37" s="108"/>
      <c r="C37" s="109"/>
      <c r="D37" s="108"/>
      <c r="E37" s="108"/>
      <c r="F37" s="108"/>
      <c r="G37" s="107"/>
      <c r="H37" s="107"/>
      <c r="I37" s="107"/>
      <c r="J37" s="109"/>
      <c r="K37" s="108"/>
      <c r="L37" s="108"/>
      <c r="M37" s="108"/>
      <c r="N37" s="108"/>
    </row>
    <row r="38" spans="1:14" x14ac:dyDescent="0.3">
      <c r="A38" s="191" t="s">
        <v>66</v>
      </c>
      <c r="B38" s="192"/>
      <c r="C38" s="110">
        <f>SUM(C31:C37)</f>
        <v>1620600</v>
      </c>
      <c r="D38" s="111" t="s">
        <v>258</v>
      </c>
      <c r="E38" s="111" t="s">
        <v>258</v>
      </c>
      <c r="F38" s="111" t="s">
        <v>258</v>
      </c>
      <c r="G38" s="111" t="s">
        <v>258</v>
      </c>
      <c r="H38" s="111" t="s">
        <v>258</v>
      </c>
      <c r="I38" s="111">
        <v>1</v>
      </c>
      <c r="J38" s="125" t="s">
        <v>258</v>
      </c>
      <c r="K38" s="111" t="s">
        <v>258</v>
      </c>
      <c r="L38" s="111" t="s">
        <v>258</v>
      </c>
      <c r="M38" s="111" t="s">
        <v>258</v>
      </c>
      <c r="N38" s="111" t="s">
        <v>258</v>
      </c>
    </row>
    <row r="39" spans="1:14" x14ac:dyDescent="0.3">
      <c r="A39" s="112"/>
      <c r="B39" s="112"/>
      <c r="C39" s="113"/>
      <c r="D39" s="96"/>
      <c r="E39" s="96"/>
      <c r="F39" s="96"/>
      <c r="G39" s="112"/>
      <c r="H39" s="112"/>
      <c r="I39" s="112"/>
      <c r="J39" s="127"/>
      <c r="K39" s="96"/>
      <c r="L39" s="96"/>
      <c r="M39" s="96"/>
      <c r="N39" s="96"/>
    </row>
    <row r="40" spans="1:14" x14ac:dyDescent="0.3">
      <c r="A40" s="112"/>
      <c r="B40" s="112"/>
      <c r="C40" s="113"/>
      <c r="D40" s="96"/>
      <c r="E40" s="96"/>
      <c r="F40" s="96"/>
      <c r="G40" s="112"/>
      <c r="H40" s="112"/>
      <c r="I40" s="112"/>
      <c r="J40" s="127"/>
      <c r="K40" s="96"/>
      <c r="L40" s="96"/>
      <c r="M40" s="96"/>
      <c r="N40" s="96"/>
    </row>
    <row r="41" spans="1:14" x14ac:dyDescent="0.3">
      <c r="A41" s="112"/>
      <c r="B41" s="112"/>
      <c r="C41" s="113"/>
      <c r="D41" s="96"/>
      <c r="E41" s="96"/>
      <c r="F41" s="96"/>
      <c r="G41" s="112"/>
      <c r="H41" s="112"/>
      <c r="I41" s="112"/>
      <c r="J41" s="127"/>
      <c r="K41" s="96"/>
      <c r="L41" s="96"/>
      <c r="M41" s="96"/>
      <c r="N41" s="96"/>
    </row>
    <row r="42" spans="1:14" x14ac:dyDescent="0.3">
      <c r="A42" s="112"/>
      <c r="B42" s="112"/>
      <c r="C42" s="113"/>
      <c r="D42" s="96"/>
      <c r="E42" s="96"/>
      <c r="F42" s="96"/>
      <c r="G42" s="112"/>
      <c r="H42" s="112"/>
      <c r="I42" s="112"/>
      <c r="J42" s="127"/>
      <c r="K42" s="96"/>
      <c r="L42" s="96"/>
      <c r="M42" s="96"/>
      <c r="N42" s="96"/>
    </row>
    <row r="43" spans="1:14" x14ac:dyDescent="0.3">
      <c r="A43" s="112"/>
      <c r="B43" s="112"/>
      <c r="C43" s="113"/>
      <c r="D43" s="96"/>
      <c r="E43" s="96"/>
      <c r="F43" s="96"/>
      <c r="G43" s="112"/>
      <c r="H43" s="112"/>
      <c r="I43" s="112"/>
      <c r="J43" s="127"/>
      <c r="K43" s="96"/>
      <c r="L43" s="96"/>
      <c r="M43" s="96"/>
      <c r="N43" s="96"/>
    </row>
    <row r="44" spans="1:14" x14ac:dyDescent="0.3">
      <c r="A44" s="112"/>
      <c r="B44" s="112"/>
      <c r="C44" s="113"/>
      <c r="D44" s="96"/>
      <c r="E44" s="96"/>
      <c r="F44" s="96"/>
      <c r="G44" s="112"/>
      <c r="H44" s="112"/>
      <c r="I44" s="112"/>
      <c r="J44" s="127"/>
      <c r="K44" s="96"/>
      <c r="L44" s="96"/>
      <c r="M44" s="96"/>
      <c r="N44" s="96"/>
    </row>
    <row r="45" spans="1:14" x14ac:dyDescent="0.3">
      <c r="A45" s="112"/>
      <c r="B45" s="112"/>
      <c r="C45" s="113"/>
      <c r="D45" s="96"/>
      <c r="E45" s="96"/>
      <c r="F45" s="96"/>
      <c r="G45" s="112"/>
      <c r="H45" s="112"/>
      <c r="I45" s="112"/>
      <c r="J45" s="127"/>
      <c r="K45" s="96"/>
      <c r="L45" s="96"/>
      <c r="M45" s="96"/>
      <c r="N45" s="96"/>
    </row>
    <row r="46" spans="1:14" x14ac:dyDescent="0.3">
      <c r="A46" s="112"/>
      <c r="B46" s="112"/>
      <c r="C46" s="113"/>
      <c r="D46" s="96"/>
      <c r="E46" s="96"/>
      <c r="F46" s="96"/>
      <c r="G46" s="112"/>
      <c r="H46" s="112"/>
      <c r="I46" s="112"/>
      <c r="J46" s="127"/>
      <c r="K46" s="96"/>
      <c r="L46" s="96"/>
      <c r="M46" s="96"/>
      <c r="N46" s="96"/>
    </row>
    <row r="47" spans="1:14" x14ac:dyDescent="0.3">
      <c r="A47" s="112"/>
      <c r="B47" s="112"/>
      <c r="C47" s="113"/>
      <c r="D47" s="96"/>
      <c r="E47" s="96"/>
      <c r="F47" s="96"/>
      <c r="G47" s="112"/>
      <c r="H47" s="112"/>
      <c r="I47" s="112"/>
      <c r="J47" s="127"/>
      <c r="K47" s="96"/>
      <c r="L47" s="96"/>
      <c r="M47" s="96"/>
      <c r="N47" s="96"/>
    </row>
    <row r="48" spans="1:14" x14ac:dyDescent="0.3">
      <c r="A48" s="112"/>
      <c r="B48" s="112"/>
      <c r="C48" s="113"/>
      <c r="D48" s="96"/>
      <c r="E48" s="96"/>
      <c r="F48" s="96"/>
      <c r="G48" s="112"/>
      <c r="H48" s="112"/>
      <c r="I48" s="112"/>
      <c r="J48" s="127"/>
      <c r="K48" s="96"/>
      <c r="L48" s="96"/>
      <c r="M48" s="96"/>
      <c r="N48" s="96"/>
    </row>
    <row r="49" spans="1:14" s="96" customFormat="1" x14ac:dyDescent="0.3">
      <c r="A49" s="190" t="s">
        <v>150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s="96" customFormat="1" x14ac:dyDescent="0.3">
      <c r="A50" s="190" t="s">
        <v>152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14" s="96" customFormat="1" x14ac:dyDescent="0.3">
      <c r="A51" s="190" t="s">
        <v>147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 x14ac:dyDescent="0.3">
      <c r="A52" s="193" t="s">
        <v>24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  <row r="53" spans="1:14" ht="42" customHeight="1" x14ac:dyDescent="0.3">
      <c r="A53" s="181" t="s">
        <v>1</v>
      </c>
      <c r="B53" s="181" t="s">
        <v>2</v>
      </c>
      <c r="C53" s="188" t="s">
        <v>3</v>
      </c>
      <c r="D53" s="181" t="s">
        <v>12</v>
      </c>
      <c r="E53" s="181" t="s">
        <v>13</v>
      </c>
      <c r="F53" s="181" t="s">
        <v>14</v>
      </c>
      <c r="G53" s="183" t="s">
        <v>277</v>
      </c>
      <c r="H53" s="184"/>
      <c r="I53" s="185"/>
      <c r="J53" s="188" t="s">
        <v>7</v>
      </c>
      <c r="K53" s="181" t="s">
        <v>8</v>
      </c>
      <c r="L53" s="181" t="s">
        <v>9</v>
      </c>
      <c r="M53" s="181" t="s">
        <v>10</v>
      </c>
      <c r="N53" s="186" t="s">
        <v>11</v>
      </c>
    </row>
    <row r="54" spans="1:14" ht="72.75" customHeight="1" x14ac:dyDescent="0.3">
      <c r="A54" s="182"/>
      <c r="B54" s="182"/>
      <c r="C54" s="189"/>
      <c r="D54" s="182"/>
      <c r="E54" s="182"/>
      <c r="F54" s="182"/>
      <c r="G54" s="98" t="s">
        <v>4</v>
      </c>
      <c r="H54" s="98" t="s">
        <v>5</v>
      </c>
      <c r="I54" s="98" t="s">
        <v>6</v>
      </c>
      <c r="J54" s="189"/>
      <c r="K54" s="182"/>
      <c r="L54" s="182"/>
      <c r="M54" s="182"/>
      <c r="N54" s="187"/>
    </row>
    <row r="55" spans="1:14" x14ac:dyDescent="0.3">
      <c r="A55" s="99">
        <v>1</v>
      </c>
      <c r="B55" s="100" t="s">
        <v>153</v>
      </c>
      <c r="C55" s="101">
        <v>300000</v>
      </c>
      <c r="D55" s="99" t="s">
        <v>129</v>
      </c>
      <c r="E55" s="99" t="s">
        <v>258</v>
      </c>
      <c r="F55" s="99" t="s">
        <v>258</v>
      </c>
      <c r="G55" s="102" t="s">
        <v>257</v>
      </c>
      <c r="H55" s="99" t="s">
        <v>258</v>
      </c>
      <c r="I55" s="99" t="s">
        <v>258</v>
      </c>
      <c r="J55" s="116">
        <v>85100</v>
      </c>
      <c r="K55" s="99" t="s">
        <v>156</v>
      </c>
      <c r="L55" s="99" t="s">
        <v>258</v>
      </c>
      <c r="M55" s="99" t="s">
        <v>258</v>
      </c>
      <c r="N55" s="99" t="s">
        <v>258</v>
      </c>
    </row>
    <row r="56" spans="1:14" x14ac:dyDescent="0.3">
      <c r="A56" s="103"/>
      <c r="B56" s="104" t="s">
        <v>100</v>
      </c>
      <c r="C56" s="105"/>
      <c r="D56" s="103" t="s">
        <v>59</v>
      </c>
      <c r="E56" s="104"/>
      <c r="F56" s="104"/>
      <c r="G56" s="103"/>
      <c r="H56" s="103"/>
      <c r="I56" s="103"/>
      <c r="J56" s="105"/>
      <c r="K56" s="104"/>
      <c r="L56" s="104"/>
      <c r="M56" s="104"/>
      <c r="N56" s="104"/>
    </row>
    <row r="57" spans="1:14" x14ac:dyDescent="0.3">
      <c r="A57" s="103"/>
      <c r="B57" s="104" t="s">
        <v>154</v>
      </c>
      <c r="C57" s="105"/>
      <c r="D57" s="103"/>
      <c r="E57" s="104"/>
      <c r="F57" s="104"/>
      <c r="G57" s="103"/>
      <c r="H57" s="103"/>
      <c r="I57" s="103"/>
      <c r="J57" s="105"/>
      <c r="K57" s="104"/>
      <c r="L57" s="104"/>
      <c r="M57" s="104"/>
      <c r="N57" s="104"/>
    </row>
    <row r="58" spans="1:14" x14ac:dyDescent="0.3">
      <c r="A58" s="103"/>
      <c r="B58" s="104" t="s">
        <v>155</v>
      </c>
      <c r="C58" s="105"/>
      <c r="D58" s="103"/>
      <c r="E58" s="104"/>
      <c r="F58" s="104"/>
      <c r="G58" s="103"/>
      <c r="H58" s="103"/>
      <c r="I58" s="103"/>
      <c r="J58" s="105"/>
      <c r="K58" s="104"/>
      <c r="L58" s="104"/>
      <c r="M58" s="104"/>
      <c r="N58" s="104"/>
    </row>
    <row r="59" spans="1:14" x14ac:dyDescent="0.3">
      <c r="A59" s="103"/>
      <c r="B59" s="104"/>
      <c r="C59" s="105"/>
      <c r="D59" s="106"/>
      <c r="E59" s="104"/>
      <c r="F59" s="104"/>
      <c r="G59" s="103"/>
      <c r="H59" s="103"/>
      <c r="I59" s="103"/>
      <c r="J59" s="105"/>
      <c r="K59" s="104"/>
      <c r="L59" s="104"/>
      <c r="M59" s="104"/>
      <c r="N59" s="104"/>
    </row>
    <row r="60" spans="1:14" x14ac:dyDescent="0.3">
      <c r="A60" s="103"/>
      <c r="B60" s="104"/>
      <c r="C60" s="105"/>
      <c r="D60" s="106"/>
      <c r="E60" s="104"/>
      <c r="F60" s="104"/>
      <c r="G60" s="103"/>
      <c r="H60" s="103"/>
      <c r="I60" s="103"/>
      <c r="J60" s="105"/>
      <c r="K60" s="104"/>
      <c r="L60" s="104"/>
      <c r="M60" s="104"/>
      <c r="N60" s="104"/>
    </row>
    <row r="61" spans="1:14" x14ac:dyDescent="0.3">
      <c r="A61" s="107"/>
      <c r="B61" s="108"/>
      <c r="C61" s="109"/>
      <c r="D61" s="108"/>
      <c r="E61" s="108"/>
      <c r="F61" s="108"/>
      <c r="G61" s="107"/>
      <c r="H61" s="107"/>
      <c r="I61" s="107"/>
      <c r="J61" s="109"/>
      <c r="K61" s="108"/>
      <c r="L61" s="108"/>
      <c r="M61" s="108"/>
      <c r="N61" s="108"/>
    </row>
    <row r="62" spans="1:14" x14ac:dyDescent="0.3">
      <c r="A62" s="191" t="s">
        <v>66</v>
      </c>
      <c r="B62" s="192"/>
      <c r="C62" s="110">
        <f>SUM(C55:C61)</f>
        <v>300000</v>
      </c>
      <c r="D62" s="111" t="s">
        <v>258</v>
      </c>
      <c r="E62" s="111" t="s">
        <v>258</v>
      </c>
      <c r="F62" s="111" t="s">
        <v>258</v>
      </c>
      <c r="G62" s="111">
        <v>1</v>
      </c>
      <c r="H62" s="111" t="s">
        <v>258</v>
      </c>
      <c r="I62" s="111" t="s">
        <v>258</v>
      </c>
      <c r="J62" s="125">
        <f>J55</f>
        <v>85100</v>
      </c>
      <c r="K62" s="111" t="s">
        <v>258</v>
      </c>
      <c r="L62" s="111" t="s">
        <v>258</v>
      </c>
      <c r="M62" s="111" t="s">
        <v>258</v>
      </c>
      <c r="N62" s="111" t="s">
        <v>258</v>
      </c>
    </row>
  </sheetData>
  <mergeCells count="51"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49:N49"/>
    <mergeCell ref="A50:N50"/>
    <mergeCell ref="A25:N25"/>
    <mergeCell ref="A26:N26"/>
    <mergeCell ref="A27:N27"/>
    <mergeCell ref="A28:N28"/>
    <mergeCell ref="A29:A30"/>
    <mergeCell ref="B29:B30"/>
    <mergeCell ref="C29:C30"/>
    <mergeCell ref="D29:D30"/>
    <mergeCell ref="E29:E30"/>
    <mergeCell ref="F29:F30"/>
    <mergeCell ref="G29:I29"/>
    <mergeCell ref="A62:B62"/>
    <mergeCell ref="F53:F54"/>
    <mergeCell ref="G53:I53"/>
    <mergeCell ref="J53:J54"/>
    <mergeCell ref="K53:K54"/>
    <mergeCell ref="A53:A54"/>
    <mergeCell ref="B53:B54"/>
    <mergeCell ref="C53:C54"/>
    <mergeCell ref="D53:D54"/>
    <mergeCell ref="E53:E54"/>
    <mergeCell ref="K29:K30"/>
    <mergeCell ref="L29:L30"/>
    <mergeCell ref="M29:M30"/>
    <mergeCell ref="N29:N30"/>
    <mergeCell ref="N53:N54"/>
    <mergeCell ref="L53:L54"/>
    <mergeCell ref="M53:M54"/>
    <mergeCell ref="A51:N51"/>
    <mergeCell ref="A52:N52"/>
    <mergeCell ref="A38:B38"/>
    <mergeCell ref="J29:J30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D596-91EA-4D4F-B966-C735F9E01174}">
  <dimension ref="A1:N85"/>
  <sheetViews>
    <sheetView topLeftCell="A54" workbookViewId="0">
      <selection activeCell="C55" sqref="C55"/>
    </sheetView>
  </sheetViews>
  <sheetFormatPr defaultRowHeight="18.75" x14ac:dyDescent="0.3"/>
  <cols>
    <col min="1" max="1" width="5" style="115" customWidth="1"/>
    <col min="2" max="2" width="18.125" style="97" customWidth="1"/>
    <col min="3" max="3" width="12.125" style="120" customWidth="1"/>
    <col min="4" max="4" width="8.875" style="97" customWidth="1"/>
    <col min="5" max="5" width="9" style="97" customWidth="1"/>
    <col min="6" max="6" width="9.5" style="97" customWidth="1"/>
    <col min="7" max="9" width="7.5" style="115" customWidth="1"/>
    <col min="10" max="10" width="10.875" style="120" customWidth="1"/>
    <col min="11" max="11" width="9.375" style="97" customWidth="1"/>
    <col min="12" max="12" width="11.5" style="97" customWidth="1"/>
    <col min="13" max="13" width="10.625" style="97" customWidth="1"/>
    <col min="14" max="14" width="6.75" style="97" customWidth="1"/>
    <col min="15" max="16384" width="9" style="97"/>
  </cols>
  <sheetData>
    <row r="1" spans="1:14" s="96" customFormat="1" x14ac:dyDescent="0.3">
      <c r="A1" s="190" t="s">
        <v>157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96" customFormat="1" x14ac:dyDescent="0.3">
      <c r="A2" s="190" t="s">
        <v>158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3" spans="1:14" s="96" customFormat="1" x14ac:dyDescent="0.3">
      <c r="A3" s="190" t="s">
        <v>115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</row>
    <row r="4" spans="1:14" x14ac:dyDescent="0.3">
      <c r="A4" s="193" t="s">
        <v>24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42" customHeight="1" x14ac:dyDescent="0.3">
      <c r="A5" s="181" t="s">
        <v>1</v>
      </c>
      <c r="B5" s="181" t="s">
        <v>2</v>
      </c>
      <c r="C5" s="188" t="s">
        <v>3</v>
      </c>
      <c r="D5" s="181" t="s">
        <v>12</v>
      </c>
      <c r="E5" s="181" t="s">
        <v>13</v>
      </c>
      <c r="F5" s="181" t="s">
        <v>14</v>
      </c>
      <c r="G5" s="183" t="s">
        <v>277</v>
      </c>
      <c r="H5" s="184"/>
      <c r="I5" s="185"/>
      <c r="J5" s="188" t="s">
        <v>7</v>
      </c>
      <c r="K5" s="181" t="s">
        <v>8</v>
      </c>
      <c r="L5" s="181" t="s">
        <v>9</v>
      </c>
      <c r="M5" s="181" t="s">
        <v>10</v>
      </c>
      <c r="N5" s="186" t="s">
        <v>11</v>
      </c>
    </row>
    <row r="6" spans="1:14" ht="72.75" customHeight="1" x14ac:dyDescent="0.3">
      <c r="A6" s="182"/>
      <c r="B6" s="182"/>
      <c r="C6" s="189"/>
      <c r="D6" s="182"/>
      <c r="E6" s="182"/>
      <c r="F6" s="182"/>
      <c r="G6" s="98" t="s">
        <v>4</v>
      </c>
      <c r="H6" s="98" t="s">
        <v>5</v>
      </c>
      <c r="I6" s="98" t="s">
        <v>6</v>
      </c>
      <c r="J6" s="189"/>
      <c r="K6" s="182"/>
      <c r="L6" s="182"/>
      <c r="M6" s="182"/>
      <c r="N6" s="187"/>
    </row>
    <row r="7" spans="1:14" x14ac:dyDescent="0.3">
      <c r="A7" s="99">
        <v>1</v>
      </c>
      <c r="B7" s="100" t="s">
        <v>159</v>
      </c>
      <c r="C7" s="101">
        <v>500000</v>
      </c>
      <c r="D7" s="99" t="s">
        <v>163</v>
      </c>
      <c r="E7" s="99" t="s">
        <v>258</v>
      </c>
      <c r="F7" s="99" t="s">
        <v>258</v>
      </c>
      <c r="G7" s="99" t="s">
        <v>258</v>
      </c>
      <c r="H7" s="99" t="s">
        <v>258</v>
      </c>
      <c r="I7" s="102" t="s">
        <v>257</v>
      </c>
      <c r="J7" s="116" t="s">
        <v>258</v>
      </c>
      <c r="K7" s="99" t="s">
        <v>123</v>
      </c>
      <c r="L7" s="99" t="s">
        <v>258</v>
      </c>
      <c r="M7" s="99" t="s">
        <v>258</v>
      </c>
      <c r="N7" s="99" t="s">
        <v>258</v>
      </c>
    </row>
    <row r="8" spans="1:14" x14ac:dyDescent="0.3">
      <c r="A8" s="103"/>
      <c r="B8" s="104" t="s">
        <v>160</v>
      </c>
      <c r="C8" s="105"/>
      <c r="D8" s="103" t="s">
        <v>101</v>
      </c>
      <c r="E8" s="104"/>
      <c r="F8" s="104"/>
      <c r="G8" s="103"/>
      <c r="H8" s="103"/>
      <c r="I8" s="103"/>
      <c r="J8" s="105"/>
      <c r="K8" s="104"/>
      <c r="L8" s="104"/>
      <c r="M8" s="104"/>
      <c r="N8" s="104"/>
    </row>
    <row r="9" spans="1:14" x14ac:dyDescent="0.3">
      <c r="A9" s="103"/>
      <c r="B9" s="104" t="s">
        <v>161</v>
      </c>
      <c r="C9" s="105"/>
      <c r="D9" s="103"/>
      <c r="E9" s="104"/>
      <c r="F9" s="104"/>
      <c r="G9" s="103"/>
      <c r="H9" s="103"/>
      <c r="I9" s="103"/>
      <c r="J9" s="105"/>
      <c r="K9" s="104"/>
      <c r="L9" s="104"/>
      <c r="M9" s="104"/>
      <c r="N9" s="104"/>
    </row>
    <row r="10" spans="1:14" x14ac:dyDescent="0.3">
      <c r="A10" s="103"/>
      <c r="B10" s="104" t="s">
        <v>162</v>
      </c>
      <c r="C10" s="105"/>
      <c r="D10" s="103"/>
      <c r="E10" s="104"/>
      <c r="F10" s="104"/>
      <c r="G10" s="103"/>
      <c r="H10" s="103"/>
      <c r="I10" s="103"/>
      <c r="J10" s="105"/>
      <c r="K10" s="104"/>
      <c r="L10" s="104"/>
      <c r="M10" s="104"/>
      <c r="N10" s="104"/>
    </row>
    <row r="11" spans="1:14" x14ac:dyDescent="0.3">
      <c r="A11" s="103"/>
      <c r="B11" s="104"/>
      <c r="C11" s="105"/>
      <c r="D11" s="106"/>
      <c r="E11" s="104"/>
      <c r="F11" s="104"/>
      <c r="G11" s="103"/>
      <c r="H11" s="103"/>
      <c r="I11" s="103"/>
      <c r="J11" s="105"/>
      <c r="K11" s="104"/>
      <c r="L11" s="104"/>
      <c r="M11" s="104"/>
      <c r="N11" s="104"/>
    </row>
    <row r="12" spans="1:14" x14ac:dyDescent="0.3">
      <c r="A12" s="103"/>
      <c r="B12" s="104"/>
      <c r="C12" s="105"/>
      <c r="D12" s="106"/>
      <c r="E12" s="104"/>
      <c r="F12" s="104"/>
      <c r="G12" s="103"/>
      <c r="H12" s="103"/>
      <c r="I12" s="103"/>
      <c r="J12" s="105"/>
      <c r="K12" s="104"/>
      <c r="L12" s="104"/>
      <c r="M12" s="104"/>
      <c r="N12" s="104"/>
    </row>
    <row r="13" spans="1:14" x14ac:dyDescent="0.3">
      <c r="A13" s="107"/>
      <c r="B13" s="108"/>
      <c r="C13" s="109"/>
      <c r="D13" s="108"/>
      <c r="E13" s="108"/>
      <c r="F13" s="108"/>
      <c r="G13" s="107"/>
      <c r="H13" s="107"/>
      <c r="I13" s="107"/>
      <c r="J13" s="109"/>
      <c r="K13" s="108"/>
      <c r="L13" s="108"/>
      <c r="M13" s="108"/>
      <c r="N13" s="108"/>
    </row>
    <row r="14" spans="1:14" x14ac:dyDescent="0.3">
      <c r="A14" s="191" t="s">
        <v>66</v>
      </c>
      <c r="B14" s="192"/>
      <c r="C14" s="110">
        <f>SUM(C7:C13)</f>
        <v>500000</v>
      </c>
      <c r="D14" s="111" t="s">
        <v>258</v>
      </c>
      <c r="E14" s="111" t="s">
        <v>258</v>
      </c>
      <c r="F14" s="111" t="s">
        <v>258</v>
      </c>
      <c r="G14" s="111" t="s">
        <v>259</v>
      </c>
      <c r="H14" s="111" t="s">
        <v>258</v>
      </c>
      <c r="I14" s="111">
        <v>1</v>
      </c>
      <c r="J14" s="125" t="s">
        <v>258</v>
      </c>
      <c r="K14" s="111" t="s">
        <v>258</v>
      </c>
      <c r="L14" s="111" t="s">
        <v>258</v>
      </c>
      <c r="M14" s="111" t="s">
        <v>258</v>
      </c>
      <c r="N14" s="111" t="s">
        <v>258</v>
      </c>
    </row>
    <row r="15" spans="1:14" x14ac:dyDescent="0.3">
      <c r="A15" s="112"/>
      <c r="B15" s="112"/>
      <c r="C15" s="113"/>
      <c r="D15" s="96"/>
      <c r="E15" s="96"/>
      <c r="F15" s="96"/>
      <c r="G15" s="112"/>
      <c r="H15" s="112"/>
      <c r="I15" s="112"/>
      <c r="J15" s="127"/>
      <c r="K15" s="96"/>
      <c r="L15" s="96"/>
      <c r="M15" s="96"/>
      <c r="N15" s="96"/>
    </row>
    <row r="16" spans="1:14" x14ac:dyDescent="0.3">
      <c r="A16" s="112"/>
      <c r="B16" s="112"/>
      <c r="C16" s="113"/>
      <c r="D16" s="96"/>
      <c r="E16" s="96"/>
      <c r="F16" s="96"/>
      <c r="G16" s="112"/>
      <c r="H16" s="112"/>
      <c r="I16" s="112"/>
      <c r="J16" s="127"/>
      <c r="K16" s="96"/>
      <c r="L16" s="96"/>
      <c r="M16" s="96"/>
      <c r="N16" s="96"/>
    </row>
    <row r="17" spans="1:14" x14ac:dyDescent="0.3">
      <c r="A17" s="112"/>
      <c r="B17" s="112"/>
      <c r="C17" s="113"/>
      <c r="D17" s="96"/>
      <c r="E17" s="96"/>
      <c r="F17" s="96"/>
      <c r="G17" s="112"/>
      <c r="H17" s="112"/>
      <c r="I17" s="112"/>
      <c r="J17" s="127"/>
      <c r="K17" s="96"/>
      <c r="L17" s="96"/>
      <c r="M17" s="96"/>
      <c r="N17" s="96"/>
    </row>
    <row r="18" spans="1:14" x14ac:dyDescent="0.3">
      <c r="A18" s="112"/>
      <c r="B18" s="112"/>
      <c r="C18" s="113"/>
      <c r="D18" s="96"/>
      <c r="E18" s="96"/>
      <c r="F18" s="96"/>
      <c r="G18" s="112"/>
      <c r="H18" s="112"/>
      <c r="I18" s="112"/>
      <c r="J18" s="127"/>
      <c r="K18" s="96"/>
      <c r="L18" s="96"/>
      <c r="M18" s="96"/>
      <c r="N18" s="96"/>
    </row>
    <row r="19" spans="1:14" x14ac:dyDescent="0.3">
      <c r="A19" s="112"/>
      <c r="B19" s="112"/>
      <c r="C19" s="113"/>
      <c r="D19" s="96"/>
      <c r="E19" s="96"/>
      <c r="F19" s="96"/>
      <c r="G19" s="112"/>
      <c r="H19" s="112"/>
      <c r="I19" s="112"/>
      <c r="J19" s="127"/>
      <c r="K19" s="96"/>
      <c r="L19" s="96"/>
      <c r="M19" s="96"/>
      <c r="N19" s="96"/>
    </row>
    <row r="20" spans="1:14" x14ac:dyDescent="0.3">
      <c r="A20" s="112"/>
      <c r="B20" s="112"/>
      <c r="C20" s="113"/>
      <c r="D20" s="96"/>
      <c r="E20" s="96"/>
      <c r="F20" s="96"/>
      <c r="G20" s="112"/>
      <c r="H20" s="112"/>
      <c r="I20" s="112"/>
      <c r="J20" s="127"/>
      <c r="K20" s="96"/>
      <c r="L20" s="96"/>
      <c r="M20" s="96"/>
      <c r="N20" s="96"/>
    </row>
    <row r="21" spans="1:14" x14ac:dyDescent="0.3">
      <c r="A21" s="112"/>
      <c r="B21" s="112"/>
      <c r="C21" s="113"/>
      <c r="D21" s="96"/>
      <c r="E21" s="96"/>
      <c r="F21" s="96"/>
      <c r="G21" s="112"/>
      <c r="H21" s="112"/>
      <c r="I21" s="112"/>
      <c r="J21" s="127"/>
      <c r="K21" s="96"/>
      <c r="L21" s="96"/>
      <c r="M21" s="96"/>
      <c r="N21" s="96"/>
    </row>
    <row r="22" spans="1:14" x14ac:dyDescent="0.3">
      <c r="A22" s="112"/>
      <c r="B22" s="112"/>
      <c r="C22" s="113"/>
      <c r="D22" s="96"/>
      <c r="E22" s="96"/>
      <c r="F22" s="96"/>
      <c r="G22" s="112"/>
      <c r="H22" s="112"/>
      <c r="I22" s="112"/>
      <c r="J22" s="127"/>
      <c r="K22" s="96"/>
      <c r="L22" s="96"/>
      <c r="M22" s="96"/>
      <c r="N22" s="96"/>
    </row>
    <row r="23" spans="1:14" x14ac:dyDescent="0.3">
      <c r="A23" s="112"/>
      <c r="B23" s="112"/>
      <c r="C23" s="113"/>
      <c r="D23" s="96"/>
      <c r="E23" s="96"/>
      <c r="F23" s="96"/>
      <c r="G23" s="112"/>
      <c r="H23" s="112"/>
      <c r="I23" s="112"/>
      <c r="J23" s="127"/>
      <c r="K23" s="96"/>
      <c r="L23" s="96"/>
      <c r="M23" s="96"/>
      <c r="N23" s="96"/>
    </row>
    <row r="24" spans="1:14" x14ac:dyDescent="0.3">
      <c r="A24" s="112"/>
      <c r="B24" s="112"/>
      <c r="C24" s="113"/>
      <c r="D24" s="96"/>
      <c r="E24" s="96"/>
      <c r="F24" s="96"/>
      <c r="G24" s="112"/>
      <c r="H24" s="112"/>
      <c r="I24" s="112"/>
      <c r="J24" s="127"/>
      <c r="K24" s="96"/>
      <c r="L24" s="96"/>
      <c r="M24" s="96"/>
      <c r="N24" s="96"/>
    </row>
    <row r="25" spans="1:14" s="96" customFormat="1" x14ac:dyDescent="0.3">
      <c r="A25" s="190" t="s">
        <v>157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</row>
    <row r="26" spans="1:14" s="96" customFormat="1" x14ac:dyDescent="0.3">
      <c r="A26" s="190" t="s">
        <v>339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</row>
    <row r="27" spans="1:14" s="96" customFormat="1" x14ac:dyDescent="0.3">
      <c r="A27" s="190" t="s">
        <v>322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</row>
    <row r="28" spans="1:14" x14ac:dyDescent="0.3">
      <c r="A28" s="193" t="s">
        <v>24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</row>
    <row r="29" spans="1:14" ht="42" customHeight="1" x14ac:dyDescent="0.3">
      <c r="A29" s="181" t="s">
        <v>1</v>
      </c>
      <c r="B29" s="181" t="s">
        <v>2</v>
      </c>
      <c r="C29" s="188" t="s">
        <v>3</v>
      </c>
      <c r="D29" s="181" t="s">
        <v>12</v>
      </c>
      <c r="E29" s="181" t="s">
        <v>13</v>
      </c>
      <c r="F29" s="181" t="s">
        <v>14</v>
      </c>
      <c r="G29" s="183" t="s">
        <v>277</v>
      </c>
      <c r="H29" s="184"/>
      <c r="I29" s="185"/>
      <c r="J29" s="188" t="s">
        <v>7</v>
      </c>
      <c r="K29" s="181" t="s">
        <v>8</v>
      </c>
      <c r="L29" s="181" t="s">
        <v>9</v>
      </c>
      <c r="M29" s="181" t="s">
        <v>10</v>
      </c>
      <c r="N29" s="186" t="s">
        <v>11</v>
      </c>
    </row>
    <row r="30" spans="1:14" ht="72.75" customHeight="1" x14ac:dyDescent="0.3">
      <c r="A30" s="182"/>
      <c r="B30" s="182"/>
      <c r="C30" s="189"/>
      <c r="D30" s="182"/>
      <c r="E30" s="182"/>
      <c r="F30" s="182"/>
      <c r="G30" s="98" t="s">
        <v>4</v>
      </c>
      <c r="H30" s="98" t="s">
        <v>5</v>
      </c>
      <c r="I30" s="98" t="s">
        <v>6</v>
      </c>
      <c r="J30" s="189"/>
      <c r="K30" s="182"/>
      <c r="L30" s="182"/>
      <c r="M30" s="182"/>
      <c r="N30" s="187"/>
    </row>
    <row r="31" spans="1:14" x14ac:dyDescent="0.3">
      <c r="A31" s="99">
        <v>1</v>
      </c>
      <c r="B31" s="100" t="s">
        <v>323</v>
      </c>
      <c r="C31" s="101">
        <v>300000</v>
      </c>
      <c r="D31" s="99" t="s">
        <v>163</v>
      </c>
      <c r="E31" s="99" t="s">
        <v>258</v>
      </c>
      <c r="F31" s="99" t="s">
        <v>258</v>
      </c>
      <c r="G31" s="102" t="s">
        <v>257</v>
      </c>
      <c r="H31" s="99" t="s">
        <v>258</v>
      </c>
      <c r="I31" s="99" t="s">
        <v>258</v>
      </c>
      <c r="J31" s="116">
        <v>98760</v>
      </c>
      <c r="K31" s="99" t="s">
        <v>156</v>
      </c>
      <c r="L31" s="99" t="s">
        <v>258</v>
      </c>
      <c r="M31" s="99" t="s">
        <v>258</v>
      </c>
      <c r="N31" s="99" t="s">
        <v>258</v>
      </c>
    </row>
    <row r="32" spans="1:14" x14ac:dyDescent="0.3">
      <c r="A32" s="103"/>
      <c r="B32" s="104" t="s">
        <v>324</v>
      </c>
      <c r="C32" s="105"/>
      <c r="D32" s="103" t="s">
        <v>101</v>
      </c>
      <c r="E32" s="104"/>
      <c r="F32" s="104"/>
      <c r="G32" s="103"/>
      <c r="H32" s="103"/>
      <c r="I32" s="103"/>
      <c r="J32" s="105"/>
      <c r="K32" s="104"/>
      <c r="L32" s="104"/>
      <c r="M32" s="104"/>
      <c r="N32" s="104"/>
    </row>
    <row r="33" spans="1:14" x14ac:dyDescent="0.3">
      <c r="A33" s="103"/>
      <c r="B33" s="104" t="s">
        <v>325</v>
      </c>
      <c r="C33" s="105"/>
      <c r="D33" s="103"/>
      <c r="E33" s="104"/>
      <c r="F33" s="104"/>
      <c r="G33" s="103"/>
      <c r="H33" s="103"/>
      <c r="I33" s="103"/>
      <c r="J33" s="105"/>
      <c r="K33" s="104"/>
      <c r="L33" s="104"/>
      <c r="M33" s="104"/>
      <c r="N33" s="104"/>
    </row>
    <row r="34" spans="1:14" x14ac:dyDescent="0.3">
      <c r="A34" s="103"/>
      <c r="B34" s="104" t="s">
        <v>326</v>
      </c>
      <c r="C34" s="105"/>
      <c r="D34" s="103"/>
      <c r="E34" s="104"/>
      <c r="F34" s="104"/>
      <c r="G34" s="103"/>
      <c r="H34" s="103"/>
      <c r="I34" s="103"/>
      <c r="J34" s="105"/>
      <c r="K34" s="104"/>
      <c r="L34" s="104"/>
      <c r="M34" s="104"/>
      <c r="N34" s="104"/>
    </row>
    <row r="35" spans="1:14" x14ac:dyDescent="0.3">
      <c r="A35" s="103"/>
      <c r="B35" s="104"/>
      <c r="C35" s="105"/>
      <c r="D35" s="106"/>
      <c r="E35" s="104"/>
      <c r="F35" s="104"/>
      <c r="G35" s="103"/>
      <c r="H35" s="103"/>
      <c r="I35" s="103"/>
      <c r="J35" s="105"/>
      <c r="K35" s="104"/>
      <c r="L35" s="104"/>
      <c r="M35" s="104"/>
      <c r="N35" s="104"/>
    </row>
    <row r="36" spans="1:14" x14ac:dyDescent="0.3">
      <c r="A36" s="103"/>
      <c r="B36" s="104"/>
      <c r="C36" s="105"/>
      <c r="D36" s="106"/>
      <c r="E36" s="104"/>
      <c r="F36" s="104"/>
      <c r="G36" s="103"/>
      <c r="H36" s="103"/>
      <c r="I36" s="103"/>
      <c r="J36" s="105"/>
      <c r="K36" s="104"/>
      <c r="L36" s="104"/>
      <c r="M36" s="104"/>
      <c r="N36" s="104"/>
    </row>
    <row r="37" spans="1:14" x14ac:dyDescent="0.3">
      <c r="A37" s="107"/>
      <c r="B37" s="108"/>
      <c r="C37" s="109"/>
      <c r="D37" s="108"/>
      <c r="E37" s="108"/>
      <c r="F37" s="108"/>
      <c r="G37" s="107"/>
      <c r="H37" s="107"/>
      <c r="I37" s="107"/>
      <c r="J37" s="109"/>
      <c r="K37" s="108"/>
      <c r="L37" s="108"/>
      <c r="M37" s="108"/>
      <c r="N37" s="108"/>
    </row>
    <row r="38" spans="1:14" x14ac:dyDescent="0.3">
      <c r="A38" s="191" t="s">
        <v>66</v>
      </c>
      <c r="B38" s="192"/>
      <c r="C38" s="110">
        <f>SUM(C31:C37)</f>
        <v>300000</v>
      </c>
      <c r="D38" s="111" t="s">
        <v>327</v>
      </c>
      <c r="E38" s="111" t="s">
        <v>258</v>
      </c>
      <c r="F38" s="111" t="s">
        <v>258</v>
      </c>
      <c r="G38" s="111">
        <v>1</v>
      </c>
      <c r="H38" s="111" t="s">
        <v>258</v>
      </c>
      <c r="I38" s="111" t="s">
        <v>258</v>
      </c>
      <c r="J38" s="125">
        <f>J31</f>
        <v>98760</v>
      </c>
      <c r="K38" s="111" t="s">
        <v>258</v>
      </c>
      <c r="L38" s="111" t="s">
        <v>258</v>
      </c>
      <c r="M38" s="111" t="s">
        <v>258</v>
      </c>
      <c r="N38" s="111" t="s">
        <v>258</v>
      </c>
    </row>
    <row r="39" spans="1:14" x14ac:dyDescent="0.3">
      <c r="A39" s="112"/>
      <c r="B39" s="112"/>
      <c r="C39" s="113"/>
      <c r="D39" s="96"/>
      <c r="E39" s="96"/>
      <c r="F39" s="96"/>
      <c r="G39" s="112"/>
      <c r="H39" s="112"/>
      <c r="I39" s="112"/>
      <c r="J39" s="127"/>
      <c r="K39" s="96"/>
      <c r="L39" s="96"/>
      <c r="M39" s="96"/>
      <c r="N39" s="96"/>
    </row>
    <row r="40" spans="1:14" x14ac:dyDescent="0.3">
      <c r="A40" s="112"/>
      <c r="B40" s="112"/>
      <c r="C40" s="113"/>
      <c r="D40" s="96"/>
      <c r="E40" s="96"/>
      <c r="F40" s="96"/>
      <c r="G40" s="112"/>
      <c r="H40" s="112"/>
      <c r="I40" s="112"/>
      <c r="J40" s="127"/>
      <c r="K40" s="96"/>
      <c r="L40" s="96"/>
      <c r="M40" s="96"/>
      <c r="N40" s="96"/>
    </row>
    <row r="41" spans="1:14" x14ac:dyDescent="0.3">
      <c r="A41" s="112"/>
      <c r="B41" s="112"/>
      <c r="C41" s="113"/>
      <c r="D41" s="96"/>
      <c r="E41" s="96"/>
      <c r="F41" s="96"/>
      <c r="G41" s="112"/>
      <c r="H41" s="112"/>
      <c r="I41" s="112"/>
      <c r="J41" s="127"/>
      <c r="K41" s="96"/>
      <c r="L41" s="96"/>
      <c r="M41" s="96"/>
      <c r="N41" s="96"/>
    </row>
    <row r="42" spans="1:14" x14ac:dyDescent="0.3">
      <c r="A42" s="112"/>
      <c r="B42" s="112"/>
      <c r="C42" s="113"/>
      <c r="D42" s="96"/>
      <c r="E42" s="96"/>
      <c r="F42" s="96"/>
      <c r="G42" s="112"/>
      <c r="H42" s="112"/>
      <c r="I42" s="112"/>
      <c r="J42" s="127"/>
      <c r="K42" s="96"/>
      <c r="L42" s="96"/>
      <c r="M42" s="96"/>
      <c r="N42" s="96"/>
    </row>
    <row r="43" spans="1:14" x14ac:dyDescent="0.3">
      <c r="A43" s="112"/>
      <c r="B43" s="112"/>
      <c r="C43" s="113"/>
      <c r="D43" s="96"/>
      <c r="E43" s="96"/>
      <c r="F43" s="96"/>
      <c r="G43" s="112"/>
      <c r="H43" s="112"/>
      <c r="I43" s="112"/>
      <c r="J43" s="127"/>
      <c r="K43" s="96"/>
      <c r="L43" s="96"/>
      <c r="M43" s="96"/>
      <c r="N43" s="96"/>
    </row>
    <row r="44" spans="1:14" x14ac:dyDescent="0.3">
      <c r="A44" s="112"/>
      <c r="B44" s="112"/>
      <c r="C44" s="113"/>
      <c r="D44" s="96"/>
      <c r="E44" s="96"/>
      <c r="F44" s="96"/>
      <c r="G44" s="112"/>
      <c r="H44" s="112"/>
      <c r="I44" s="112"/>
      <c r="J44" s="127"/>
      <c r="K44" s="96"/>
      <c r="L44" s="96"/>
      <c r="M44" s="96"/>
      <c r="N44" s="96"/>
    </row>
    <row r="45" spans="1:14" x14ac:dyDescent="0.3">
      <c r="A45" s="112"/>
      <c r="B45" s="112"/>
      <c r="C45" s="113"/>
      <c r="D45" s="96"/>
      <c r="E45" s="96"/>
      <c r="F45" s="96"/>
      <c r="G45" s="112"/>
      <c r="H45" s="112"/>
      <c r="I45" s="112"/>
      <c r="J45" s="127"/>
      <c r="K45" s="96"/>
      <c r="L45" s="96"/>
      <c r="M45" s="96"/>
      <c r="N45" s="96"/>
    </row>
    <row r="46" spans="1:14" x14ac:dyDescent="0.3">
      <c r="A46" s="112"/>
      <c r="B46" s="112"/>
      <c r="C46" s="113"/>
      <c r="D46" s="96"/>
      <c r="E46" s="96"/>
      <c r="F46" s="96"/>
      <c r="G46" s="112"/>
      <c r="H46" s="112"/>
      <c r="I46" s="112"/>
      <c r="J46" s="127"/>
      <c r="K46" s="96"/>
      <c r="L46" s="96"/>
      <c r="M46" s="96"/>
      <c r="N46" s="96"/>
    </row>
    <row r="47" spans="1:14" x14ac:dyDescent="0.3">
      <c r="A47" s="112"/>
      <c r="B47" s="112"/>
      <c r="C47" s="113"/>
      <c r="D47" s="96"/>
      <c r="E47" s="96"/>
      <c r="F47" s="96"/>
      <c r="G47" s="112"/>
      <c r="H47" s="112"/>
      <c r="I47" s="112"/>
      <c r="J47" s="127"/>
      <c r="K47" s="96"/>
      <c r="L47" s="96"/>
      <c r="M47" s="96"/>
      <c r="N47" s="96"/>
    </row>
    <row r="48" spans="1:14" x14ac:dyDescent="0.3">
      <c r="A48" s="112"/>
      <c r="B48" s="112"/>
      <c r="C48" s="113"/>
      <c r="D48" s="96"/>
      <c r="E48" s="96"/>
      <c r="F48" s="96"/>
      <c r="G48" s="112"/>
      <c r="H48" s="112"/>
      <c r="I48" s="112"/>
      <c r="J48" s="127"/>
      <c r="K48" s="96"/>
      <c r="L48" s="96"/>
      <c r="M48" s="96"/>
      <c r="N48" s="96"/>
    </row>
    <row r="49" spans="1:14" s="96" customFormat="1" x14ac:dyDescent="0.3">
      <c r="A49" s="190" t="s">
        <v>157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s="96" customFormat="1" x14ac:dyDescent="0.3">
      <c r="A50" s="190" t="s">
        <v>158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14" s="96" customFormat="1" x14ac:dyDescent="0.3">
      <c r="A51" s="190" t="s">
        <v>347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</row>
    <row r="52" spans="1:14" ht="42" customHeight="1" x14ac:dyDescent="0.3">
      <c r="A52" s="193" t="s">
        <v>24</v>
      </c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</row>
    <row r="53" spans="1:14" ht="42" customHeight="1" x14ac:dyDescent="0.3">
      <c r="A53" s="181" t="s">
        <v>1</v>
      </c>
      <c r="B53" s="181" t="s">
        <v>2</v>
      </c>
      <c r="C53" s="188" t="s">
        <v>3</v>
      </c>
      <c r="D53" s="181" t="s">
        <v>12</v>
      </c>
      <c r="E53" s="181" t="s">
        <v>13</v>
      </c>
      <c r="F53" s="181" t="s">
        <v>14</v>
      </c>
      <c r="G53" s="183" t="s">
        <v>277</v>
      </c>
      <c r="H53" s="184"/>
      <c r="I53" s="185"/>
      <c r="J53" s="188" t="s">
        <v>7</v>
      </c>
      <c r="K53" s="181" t="s">
        <v>8</v>
      </c>
      <c r="L53" s="181" t="s">
        <v>9</v>
      </c>
      <c r="M53" s="181" t="s">
        <v>10</v>
      </c>
      <c r="N53" s="186" t="s">
        <v>11</v>
      </c>
    </row>
    <row r="54" spans="1:14" ht="72.75" customHeight="1" x14ac:dyDescent="0.3">
      <c r="A54" s="182"/>
      <c r="B54" s="182"/>
      <c r="C54" s="189"/>
      <c r="D54" s="182"/>
      <c r="E54" s="182"/>
      <c r="F54" s="182"/>
      <c r="G54" s="98" t="s">
        <v>4</v>
      </c>
      <c r="H54" s="98" t="s">
        <v>5</v>
      </c>
      <c r="I54" s="98" t="s">
        <v>6</v>
      </c>
      <c r="J54" s="189"/>
      <c r="K54" s="182"/>
      <c r="L54" s="182"/>
      <c r="M54" s="182"/>
      <c r="N54" s="187"/>
    </row>
    <row r="55" spans="1:14" x14ac:dyDescent="0.3">
      <c r="A55" s="99">
        <v>1</v>
      </c>
      <c r="B55" s="100" t="s">
        <v>348</v>
      </c>
      <c r="C55" s="101">
        <v>4400000</v>
      </c>
      <c r="D55" s="99" t="s">
        <v>349</v>
      </c>
      <c r="E55" s="99" t="s">
        <v>389</v>
      </c>
      <c r="F55" s="99" t="s">
        <v>390</v>
      </c>
      <c r="G55" s="102" t="s">
        <v>257</v>
      </c>
      <c r="H55" s="99" t="s">
        <v>258</v>
      </c>
      <c r="I55" s="99" t="s">
        <v>258</v>
      </c>
      <c r="J55" s="116">
        <v>3387497</v>
      </c>
      <c r="K55" s="99" t="s">
        <v>149</v>
      </c>
      <c r="L55" s="99" t="s">
        <v>258</v>
      </c>
      <c r="M55" s="99" t="s">
        <v>258</v>
      </c>
      <c r="N55" s="99" t="s">
        <v>258</v>
      </c>
    </row>
    <row r="56" spans="1:14" x14ac:dyDescent="0.3">
      <c r="A56" s="103"/>
      <c r="B56" s="104" t="s">
        <v>22</v>
      </c>
      <c r="C56" s="105"/>
      <c r="D56" s="103" t="s">
        <v>140</v>
      </c>
      <c r="E56" s="104"/>
      <c r="F56" s="104"/>
      <c r="G56" s="103"/>
      <c r="H56" s="103"/>
      <c r="I56" s="103"/>
      <c r="J56" s="105"/>
      <c r="K56" s="104"/>
      <c r="L56" s="104"/>
      <c r="M56" s="104"/>
      <c r="N56" s="104"/>
    </row>
    <row r="57" spans="1:14" x14ac:dyDescent="0.3">
      <c r="A57" s="103"/>
      <c r="B57" s="104"/>
      <c r="C57" s="105"/>
      <c r="D57" s="103"/>
      <c r="E57" s="104"/>
      <c r="F57" s="104"/>
      <c r="G57" s="103"/>
      <c r="H57" s="103"/>
      <c r="I57" s="103"/>
      <c r="J57" s="105"/>
      <c r="K57" s="104"/>
      <c r="L57" s="104"/>
      <c r="M57" s="104"/>
      <c r="N57" s="104"/>
    </row>
    <row r="58" spans="1:14" x14ac:dyDescent="0.3">
      <c r="A58" s="103"/>
      <c r="B58" s="104"/>
      <c r="C58" s="105"/>
      <c r="D58" s="103"/>
      <c r="E58" s="104"/>
      <c r="F58" s="104"/>
      <c r="G58" s="103"/>
      <c r="H58" s="103"/>
      <c r="I58" s="103"/>
      <c r="J58" s="105"/>
      <c r="K58" s="104"/>
      <c r="L58" s="104"/>
      <c r="M58" s="104"/>
      <c r="N58" s="104"/>
    </row>
    <row r="59" spans="1:14" x14ac:dyDescent="0.3">
      <c r="A59" s="107"/>
      <c r="B59" s="108"/>
      <c r="C59" s="109"/>
      <c r="D59" s="108"/>
      <c r="E59" s="108"/>
      <c r="F59" s="108"/>
      <c r="G59" s="107"/>
      <c r="H59" s="107"/>
      <c r="I59" s="107"/>
      <c r="J59" s="109"/>
      <c r="K59" s="108"/>
      <c r="L59" s="108"/>
      <c r="M59" s="108"/>
      <c r="N59" s="108"/>
    </row>
    <row r="60" spans="1:14" x14ac:dyDescent="0.3">
      <c r="A60" s="103">
        <v>2</v>
      </c>
      <c r="B60" s="104" t="s">
        <v>348</v>
      </c>
      <c r="C60" s="105">
        <v>1200000</v>
      </c>
      <c r="D60" s="103" t="s">
        <v>388</v>
      </c>
      <c r="E60" s="99" t="s">
        <v>391</v>
      </c>
      <c r="F60" s="99" t="s">
        <v>392</v>
      </c>
      <c r="G60" s="102" t="s">
        <v>257</v>
      </c>
      <c r="H60" s="103" t="s">
        <v>258</v>
      </c>
      <c r="I60" s="103" t="s">
        <v>258</v>
      </c>
      <c r="J60" s="105">
        <v>1076092</v>
      </c>
      <c r="K60" s="104"/>
      <c r="L60" s="104"/>
      <c r="M60" s="104"/>
      <c r="N60" s="104"/>
    </row>
    <row r="61" spans="1:14" x14ac:dyDescent="0.3">
      <c r="A61" s="103"/>
      <c r="B61" s="104" t="s">
        <v>387</v>
      </c>
      <c r="C61" s="105"/>
      <c r="D61" s="103">
        <v>68</v>
      </c>
      <c r="E61" s="104"/>
      <c r="F61" s="104"/>
      <c r="G61" s="103"/>
      <c r="H61" s="103"/>
      <c r="I61" s="103"/>
      <c r="J61" s="105"/>
      <c r="K61" s="104"/>
      <c r="L61" s="104"/>
      <c r="M61" s="104"/>
      <c r="N61" s="104"/>
    </row>
    <row r="62" spans="1:14" x14ac:dyDescent="0.3">
      <c r="A62" s="103"/>
      <c r="B62" s="104"/>
      <c r="C62" s="105"/>
      <c r="D62" s="104"/>
      <c r="E62" s="104"/>
      <c r="F62" s="104"/>
      <c r="G62" s="103"/>
      <c r="H62" s="103"/>
      <c r="I62" s="103"/>
      <c r="J62" s="105"/>
      <c r="K62" s="104"/>
      <c r="L62" s="104"/>
      <c r="M62" s="104"/>
      <c r="N62" s="104"/>
    </row>
    <row r="63" spans="1:14" x14ac:dyDescent="0.3">
      <c r="A63" s="103"/>
      <c r="B63" s="104"/>
      <c r="C63" s="105"/>
      <c r="D63" s="104"/>
      <c r="E63" s="104"/>
      <c r="F63" s="104"/>
      <c r="G63" s="103"/>
      <c r="H63" s="103"/>
      <c r="I63" s="103"/>
      <c r="J63" s="105"/>
      <c r="K63" s="104"/>
      <c r="L63" s="104"/>
      <c r="M63" s="104"/>
      <c r="N63" s="104"/>
    </row>
    <row r="64" spans="1:14" x14ac:dyDescent="0.3">
      <c r="A64" s="99">
        <v>3</v>
      </c>
      <c r="B64" s="100" t="s">
        <v>166</v>
      </c>
      <c r="C64" s="101">
        <v>200000</v>
      </c>
      <c r="D64" s="99" t="s">
        <v>163</v>
      </c>
      <c r="E64" s="99" t="s">
        <v>258</v>
      </c>
      <c r="F64" s="99" t="s">
        <v>258</v>
      </c>
      <c r="G64" s="99" t="s">
        <v>259</v>
      </c>
      <c r="H64" s="99" t="s">
        <v>258</v>
      </c>
      <c r="I64" s="102" t="s">
        <v>257</v>
      </c>
      <c r="J64" s="116" t="s">
        <v>258</v>
      </c>
      <c r="K64" s="99" t="s">
        <v>149</v>
      </c>
      <c r="L64" s="99" t="s">
        <v>258</v>
      </c>
      <c r="M64" s="99" t="s">
        <v>258</v>
      </c>
      <c r="N64" s="99" t="s">
        <v>258</v>
      </c>
    </row>
    <row r="65" spans="1:14" x14ac:dyDescent="0.3">
      <c r="A65" s="103"/>
      <c r="B65" s="104" t="s">
        <v>167</v>
      </c>
      <c r="C65" s="105"/>
      <c r="D65" s="103" t="s">
        <v>101</v>
      </c>
      <c r="E65" s="104"/>
      <c r="F65" s="104"/>
      <c r="G65" s="103"/>
      <c r="H65" s="103"/>
      <c r="I65" s="103"/>
      <c r="J65" s="105"/>
      <c r="K65" s="104"/>
      <c r="L65" s="104"/>
      <c r="M65" s="104"/>
      <c r="N65" s="104"/>
    </row>
    <row r="66" spans="1:14" x14ac:dyDescent="0.3">
      <c r="A66" s="103"/>
      <c r="B66" s="104" t="s">
        <v>168</v>
      </c>
      <c r="C66" s="105"/>
      <c r="D66" s="103"/>
      <c r="E66" s="104"/>
      <c r="F66" s="104"/>
      <c r="G66" s="103"/>
      <c r="H66" s="103"/>
      <c r="I66" s="103"/>
      <c r="J66" s="105"/>
      <c r="K66" s="104"/>
      <c r="L66" s="104"/>
      <c r="M66" s="104"/>
      <c r="N66" s="104"/>
    </row>
    <row r="67" spans="1:14" x14ac:dyDescent="0.3">
      <c r="A67" s="103"/>
      <c r="B67" s="104" t="s">
        <v>169</v>
      </c>
      <c r="C67" s="105"/>
      <c r="D67" s="103"/>
      <c r="E67" s="104"/>
      <c r="F67" s="104"/>
      <c r="G67" s="103"/>
      <c r="H67" s="103"/>
      <c r="I67" s="103"/>
      <c r="J67" s="105"/>
      <c r="K67" s="104"/>
      <c r="L67" s="104"/>
      <c r="M67" s="104"/>
      <c r="N67" s="104"/>
    </row>
    <row r="68" spans="1:14" x14ac:dyDescent="0.3">
      <c r="A68" s="103"/>
      <c r="B68" s="104" t="s">
        <v>72</v>
      </c>
      <c r="C68" s="105"/>
      <c r="D68" s="106"/>
      <c r="E68" s="104"/>
      <c r="F68" s="104"/>
      <c r="G68" s="103"/>
      <c r="H68" s="103"/>
      <c r="I68" s="103"/>
      <c r="J68" s="105"/>
      <c r="K68" s="104"/>
      <c r="L68" s="104"/>
      <c r="M68" s="104"/>
      <c r="N68" s="104"/>
    </row>
    <row r="69" spans="1:14" x14ac:dyDescent="0.3">
      <c r="A69" s="103"/>
      <c r="B69" s="104"/>
      <c r="C69" s="105"/>
      <c r="D69" s="106"/>
      <c r="E69" s="104"/>
      <c r="F69" s="104"/>
      <c r="G69" s="103"/>
      <c r="H69" s="103"/>
      <c r="I69" s="103"/>
      <c r="J69" s="105"/>
      <c r="K69" s="104"/>
      <c r="L69" s="104"/>
      <c r="M69" s="104"/>
      <c r="N69" s="104"/>
    </row>
    <row r="70" spans="1:14" x14ac:dyDescent="0.3">
      <c r="A70" s="107"/>
      <c r="B70" s="108"/>
      <c r="C70" s="109"/>
      <c r="D70" s="108"/>
      <c r="E70" s="108"/>
      <c r="F70" s="108"/>
      <c r="G70" s="107"/>
      <c r="H70" s="107"/>
      <c r="I70" s="107"/>
      <c r="J70" s="109"/>
      <c r="K70" s="108"/>
      <c r="L70" s="108"/>
      <c r="M70" s="108"/>
      <c r="N70" s="108"/>
    </row>
    <row r="71" spans="1:14" x14ac:dyDescent="0.3">
      <c r="A71" s="191" t="s">
        <v>66</v>
      </c>
      <c r="B71" s="192"/>
      <c r="C71" s="110">
        <f>SUM(C55:C70)</f>
        <v>5800000</v>
      </c>
      <c r="D71" s="111" t="s">
        <v>258</v>
      </c>
      <c r="E71" s="111" t="s">
        <v>258</v>
      </c>
      <c r="F71" s="111" t="s">
        <v>258</v>
      </c>
      <c r="G71" s="111">
        <v>2</v>
      </c>
      <c r="H71" s="111"/>
      <c r="I71" s="111">
        <v>1</v>
      </c>
      <c r="J71" s="128">
        <f>J55+J60</f>
        <v>4463589</v>
      </c>
      <c r="K71" s="111" t="s">
        <v>258</v>
      </c>
      <c r="L71" s="111" t="s">
        <v>258</v>
      </c>
      <c r="M71" s="111" t="s">
        <v>258</v>
      </c>
      <c r="N71" s="111" t="s">
        <v>258</v>
      </c>
    </row>
    <row r="72" spans="1:14" s="96" customFormat="1" x14ac:dyDescent="0.3">
      <c r="A72" s="190" t="s">
        <v>157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</row>
    <row r="73" spans="1:14" s="96" customFormat="1" x14ac:dyDescent="0.3">
      <c r="A73" s="190" t="s">
        <v>170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</row>
    <row r="74" spans="1:14" s="96" customFormat="1" x14ac:dyDescent="0.3">
      <c r="A74" s="190" t="s">
        <v>165</v>
      </c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</row>
    <row r="75" spans="1:14" x14ac:dyDescent="0.3">
      <c r="A75" s="193" t="s">
        <v>24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</row>
    <row r="76" spans="1:14" ht="42" customHeight="1" x14ac:dyDescent="0.3">
      <c r="A76" s="181" t="s">
        <v>1</v>
      </c>
      <c r="B76" s="181" t="s">
        <v>2</v>
      </c>
      <c r="C76" s="188" t="s">
        <v>3</v>
      </c>
      <c r="D76" s="181" t="s">
        <v>12</v>
      </c>
      <c r="E76" s="181" t="s">
        <v>13</v>
      </c>
      <c r="F76" s="181" t="s">
        <v>14</v>
      </c>
      <c r="G76" s="183" t="s">
        <v>277</v>
      </c>
      <c r="H76" s="184"/>
      <c r="I76" s="185"/>
      <c r="J76" s="188" t="s">
        <v>7</v>
      </c>
      <c r="K76" s="181" t="s">
        <v>8</v>
      </c>
      <c r="L76" s="181" t="s">
        <v>9</v>
      </c>
      <c r="M76" s="181" t="s">
        <v>10</v>
      </c>
      <c r="N76" s="186" t="s">
        <v>11</v>
      </c>
    </row>
    <row r="77" spans="1:14" ht="72.75" customHeight="1" x14ac:dyDescent="0.3">
      <c r="A77" s="182"/>
      <c r="B77" s="182"/>
      <c r="C77" s="189"/>
      <c r="D77" s="182"/>
      <c r="E77" s="182"/>
      <c r="F77" s="182"/>
      <c r="G77" s="98" t="s">
        <v>4</v>
      </c>
      <c r="H77" s="98" t="s">
        <v>5</v>
      </c>
      <c r="I77" s="98" t="s">
        <v>6</v>
      </c>
      <c r="J77" s="189"/>
      <c r="K77" s="182"/>
      <c r="L77" s="182"/>
      <c r="M77" s="182"/>
      <c r="N77" s="187"/>
    </row>
    <row r="78" spans="1:14" x14ac:dyDescent="0.3">
      <c r="A78" s="99">
        <v>1</v>
      </c>
      <c r="B78" s="100" t="s">
        <v>171</v>
      </c>
      <c r="C78" s="101">
        <v>300000</v>
      </c>
      <c r="D78" s="99" t="s">
        <v>163</v>
      </c>
      <c r="E78" s="99" t="s">
        <v>393</v>
      </c>
      <c r="F78" s="121">
        <v>25055</v>
      </c>
      <c r="G78" s="102" t="s">
        <v>257</v>
      </c>
      <c r="H78" s="99" t="s">
        <v>258</v>
      </c>
      <c r="I78" s="99" t="s">
        <v>258</v>
      </c>
      <c r="J78" s="116">
        <v>160655</v>
      </c>
      <c r="K78" s="99" t="s">
        <v>149</v>
      </c>
      <c r="L78" s="99" t="s">
        <v>258</v>
      </c>
      <c r="M78" s="99" t="s">
        <v>258</v>
      </c>
      <c r="N78" s="99" t="s">
        <v>258</v>
      </c>
    </row>
    <row r="79" spans="1:14" x14ac:dyDescent="0.3">
      <c r="A79" s="103"/>
      <c r="B79" s="104" t="s">
        <v>172</v>
      </c>
      <c r="C79" s="105"/>
      <c r="D79" s="103" t="s">
        <v>101</v>
      </c>
      <c r="E79" s="104"/>
      <c r="F79" s="104"/>
      <c r="G79" s="103"/>
      <c r="H79" s="103"/>
      <c r="I79" s="103"/>
      <c r="J79" s="105"/>
      <c r="K79" s="104"/>
      <c r="L79" s="104"/>
      <c r="M79" s="104"/>
      <c r="N79" s="104"/>
    </row>
    <row r="80" spans="1:14" x14ac:dyDescent="0.3">
      <c r="A80" s="103"/>
      <c r="B80" s="104" t="s">
        <v>173</v>
      </c>
      <c r="C80" s="105"/>
      <c r="D80" s="103"/>
      <c r="E80" s="104"/>
      <c r="F80" s="104"/>
      <c r="G80" s="103"/>
      <c r="H80" s="103"/>
      <c r="I80" s="103"/>
      <c r="J80" s="105"/>
      <c r="K80" s="104"/>
      <c r="L80" s="104"/>
      <c r="M80" s="104"/>
      <c r="N80" s="104"/>
    </row>
    <row r="81" spans="1:14" x14ac:dyDescent="0.3">
      <c r="A81" s="103"/>
      <c r="B81" s="104"/>
      <c r="C81" s="105"/>
      <c r="D81" s="103"/>
      <c r="E81" s="104"/>
      <c r="F81" s="104"/>
      <c r="G81" s="103"/>
      <c r="H81" s="103"/>
      <c r="I81" s="103"/>
      <c r="J81" s="105"/>
      <c r="K81" s="104"/>
      <c r="L81" s="104"/>
      <c r="M81" s="104"/>
      <c r="N81" s="104"/>
    </row>
    <row r="82" spans="1:14" x14ac:dyDescent="0.3">
      <c r="A82" s="103"/>
      <c r="B82" s="104"/>
      <c r="C82" s="105"/>
      <c r="D82" s="106"/>
      <c r="E82" s="104"/>
      <c r="F82" s="104"/>
      <c r="G82" s="103"/>
      <c r="H82" s="103"/>
      <c r="I82" s="103"/>
      <c r="J82" s="105"/>
      <c r="K82" s="104"/>
      <c r="L82" s="104"/>
      <c r="M82" s="104"/>
      <c r="N82" s="104"/>
    </row>
    <row r="83" spans="1:14" x14ac:dyDescent="0.3">
      <c r="A83" s="103"/>
      <c r="B83" s="104"/>
      <c r="C83" s="105"/>
      <c r="D83" s="106"/>
      <c r="E83" s="104"/>
      <c r="F83" s="104"/>
      <c r="G83" s="103"/>
      <c r="H83" s="103"/>
      <c r="I83" s="103"/>
      <c r="J83" s="105"/>
      <c r="K83" s="104"/>
      <c r="L83" s="104"/>
      <c r="M83" s="104"/>
      <c r="N83" s="104"/>
    </row>
    <row r="84" spans="1:14" x14ac:dyDescent="0.3">
      <c r="A84" s="107"/>
      <c r="B84" s="108"/>
      <c r="C84" s="109"/>
      <c r="D84" s="108"/>
      <c r="E84" s="108"/>
      <c r="F84" s="108"/>
      <c r="G84" s="107"/>
      <c r="H84" s="107"/>
      <c r="I84" s="107"/>
      <c r="J84" s="109"/>
      <c r="K84" s="108"/>
      <c r="L84" s="108"/>
      <c r="M84" s="108"/>
      <c r="N84" s="108"/>
    </row>
    <row r="85" spans="1:14" x14ac:dyDescent="0.3">
      <c r="A85" s="191" t="s">
        <v>66</v>
      </c>
      <c r="B85" s="192"/>
      <c r="C85" s="110">
        <f>SUM(C78:C84)</f>
        <v>300000</v>
      </c>
      <c r="D85" s="111" t="s">
        <v>258</v>
      </c>
      <c r="E85" s="111" t="s">
        <v>258</v>
      </c>
      <c r="F85" s="111" t="s">
        <v>258</v>
      </c>
      <c r="G85" s="111">
        <v>1</v>
      </c>
      <c r="H85" s="111" t="s">
        <v>258</v>
      </c>
      <c r="I85" s="111" t="s">
        <v>258</v>
      </c>
      <c r="J85" s="125">
        <v>160655</v>
      </c>
      <c r="K85" s="111" t="s">
        <v>258</v>
      </c>
      <c r="L85" s="111" t="s">
        <v>258</v>
      </c>
      <c r="M85" s="111" t="s">
        <v>258</v>
      </c>
      <c r="N85" s="111" t="s">
        <v>258</v>
      </c>
    </row>
  </sheetData>
  <mergeCells count="68">
    <mergeCell ref="L29:L30"/>
    <mergeCell ref="E29:E30"/>
    <mergeCell ref="F29:F30"/>
    <mergeCell ref="G29:I29"/>
    <mergeCell ref="J29:J30"/>
    <mergeCell ref="K29:K30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  <mergeCell ref="A14:B14"/>
    <mergeCell ref="A49:N49"/>
    <mergeCell ref="A50:N50"/>
    <mergeCell ref="A51:N51"/>
    <mergeCell ref="A52:N52"/>
    <mergeCell ref="A27:N27"/>
    <mergeCell ref="M29:M30"/>
    <mergeCell ref="N29:N30"/>
    <mergeCell ref="A38:B38"/>
    <mergeCell ref="A25:N25"/>
    <mergeCell ref="A26:N26"/>
    <mergeCell ref="A28:N28"/>
    <mergeCell ref="A29:A30"/>
    <mergeCell ref="B29:B30"/>
    <mergeCell ref="C29:C30"/>
    <mergeCell ref="D29:D30"/>
    <mergeCell ref="G53:I53"/>
    <mergeCell ref="J53:J54"/>
    <mergeCell ref="K53:K54"/>
    <mergeCell ref="L53:L54"/>
    <mergeCell ref="A74:N74"/>
    <mergeCell ref="N53:N54"/>
    <mergeCell ref="A71:B71"/>
    <mergeCell ref="A72:N72"/>
    <mergeCell ref="A73:N73"/>
    <mergeCell ref="M53:M54"/>
    <mergeCell ref="A53:A54"/>
    <mergeCell ref="B53:B54"/>
    <mergeCell ref="C53:C54"/>
    <mergeCell ref="D53:D54"/>
    <mergeCell ref="E53:E54"/>
    <mergeCell ref="F53:F54"/>
    <mergeCell ref="A75:N75"/>
    <mergeCell ref="A85:B85"/>
    <mergeCell ref="G76:I76"/>
    <mergeCell ref="J76:J77"/>
    <mergeCell ref="K76:K77"/>
    <mergeCell ref="L76:L77"/>
    <mergeCell ref="M76:M77"/>
    <mergeCell ref="N76:N77"/>
    <mergeCell ref="A76:A77"/>
    <mergeCell ref="B76:B77"/>
    <mergeCell ref="C76:C77"/>
    <mergeCell ref="D76:D77"/>
    <mergeCell ref="E76:E77"/>
    <mergeCell ref="F76:F77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9B99-0764-4B72-BFC0-BACAF5B4ED45}">
  <dimension ref="A1:N90"/>
  <sheetViews>
    <sheetView topLeftCell="A85" workbookViewId="0">
      <selection activeCell="K92" sqref="K92"/>
    </sheetView>
  </sheetViews>
  <sheetFormatPr defaultRowHeight="18.75" x14ac:dyDescent="0.3"/>
  <cols>
    <col min="1" max="1" width="5" style="6" customWidth="1"/>
    <col min="2" max="2" width="19.375" style="5" customWidth="1"/>
    <col min="3" max="3" width="12.125" style="10" customWidth="1"/>
    <col min="4" max="4" width="8.875" style="5" customWidth="1"/>
    <col min="5" max="5" width="8.25" style="5" customWidth="1"/>
    <col min="6" max="6" width="8.375" style="5" customWidth="1"/>
    <col min="7" max="9" width="7.5" style="6" customWidth="1"/>
    <col min="10" max="10" width="10.875" style="10" customWidth="1"/>
    <col min="11" max="11" width="11" style="5" customWidth="1"/>
    <col min="12" max="13" width="10.5" style="5" customWidth="1"/>
    <col min="14" max="14" width="6.75" style="5" customWidth="1"/>
    <col min="15" max="16384" width="9" style="5"/>
  </cols>
  <sheetData>
    <row r="1" spans="1:14" s="19" customFormat="1" x14ac:dyDescent="0.3">
      <c r="A1" s="172" t="s">
        <v>174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s="19" customFormat="1" x14ac:dyDescent="0.3">
      <c r="A2" s="172" t="s">
        <v>175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s="19" customFormat="1" x14ac:dyDescent="0.3">
      <c r="A3" s="172" t="s">
        <v>115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x14ac:dyDescent="0.3">
      <c r="A4" s="177" t="s">
        <v>24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 ht="42" customHeight="1" x14ac:dyDescent="0.3">
      <c r="A5" s="170" t="s">
        <v>1</v>
      </c>
      <c r="B5" s="170" t="s">
        <v>2</v>
      </c>
      <c r="C5" s="168" t="s">
        <v>3</v>
      </c>
      <c r="D5" s="170" t="s">
        <v>12</v>
      </c>
      <c r="E5" s="170" t="s">
        <v>13</v>
      </c>
      <c r="F5" s="170" t="s">
        <v>14</v>
      </c>
      <c r="G5" s="165" t="s">
        <v>277</v>
      </c>
      <c r="H5" s="166"/>
      <c r="I5" s="167"/>
      <c r="J5" s="168" t="s">
        <v>7</v>
      </c>
      <c r="K5" s="170" t="s">
        <v>8</v>
      </c>
      <c r="L5" s="170" t="s">
        <v>9</v>
      </c>
      <c r="M5" s="170" t="s">
        <v>10</v>
      </c>
      <c r="N5" s="175" t="s">
        <v>11</v>
      </c>
    </row>
    <row r="6" spans="1:14" ht="72.75" customHeight="1" x14ac:dyDescent="0.3">
      <c r="A6" s="171"/>
      <c r="B6" s="171"/>
      <c r="C6" s="169"/>
      <c r="D6" s="171"/>
      <c r="E6" s="171"/>
      <c r="F6" s="171"/>
      <c r="G6" s="4" t="s">
        <v>4</v>
      </c>
      <c r="H6" s="4" t="s">
        <v>5</v>
      </c>
      <c r="I6" s="4" t="s">
        <v>6</v>
      </c>
      <c r="J6" s="169"/>
      <c r="K6" s="171"/>
      <c r="L6" s="171"/>
      <c r="M6" s="171"/>
      <c r="N6" s="176"/>
    </row>
    <row r="7" spans="1:14" x14ac:dyDescent="0.3">
      <c r="A7" s="1">
        <v>1</v>
      </c>
      <c r="B7" s="7" t="s">
        <v>176</v>
      </c>
      <c r="C7" s="11">
        <v>51600</v>
      </c>
      <c r="D7" s="1" t="s">
        <v>163</v>
      </c>
      <c r="E7" s="1" t="s">
        <v>258</v>
      </c>
      <c r="F7" s="1" t="s">
        <v>258</v>
      </c>
      <c r="G7" s="1" t="s">
        <v>258</v>
      </c>
      <c r="H7" s="1" t="s">
        <v>258</v>
      </c>
      <c r="I7" s="23" t="s">
        <v>257</v>
      </c>
      <c r="J7" s="24" t="s">
        <v>258</v>
      </c>
      <c r="K7" s="1" t="s">
        <v>179</v>
      </c>
      <c r="L7" s="1" t="s">
        <v>258</v>
      </c>
      <c r="M7" s="1" t="s">
        <v>258</v>
      </c>
      <c r="N7" s="1" t="s">
        <v>258</v>
      </c>
    </row>
    <row r="8" spans="1:14" x14ac:dyDescent="0.3">
      <c r="A8" s="9"/>
      <c r="B8" s="8" t="s">
        <v>177</v>
      </c>
      <c r="C8" s="12"/>
      <c r="D8" s="9" t="s">
        <v>101</v>
      </c>
      <c r="E8" s="9"/>
      <c r="F8" s="9"/>
      <c r="G8" s="9"/>
      <c r="H8" s="9"/>
      <c r="I8" s="9"/>
      <c r="J8" s="29"/>
      <c r="K8" s="9"/>
      <c r="L8" s="9"/>
      <c r="M8" s="9"/>
      <c r="N8" s="9"/>
    </row>
    <row r="9" spans="1:14" x14ac:dyDescent="0.3">
      <c r="A9" s="9"/>
      <c r="B9" s="8" t="s">
        <v>178</v>
      </c>
      <c r="C9" s="12"/>
      <c r="D9" s="9"/>
      <c r="E9" s="8"/>
      <c r="F9" s="8"/>
      <c r="G9" s="9"/>
      <c r="H9" s="9"/>
      <c r="I9" s="9"/>
      <c r="J9" s="12"/>
      <c r="K9" s="8"/>
      <c r="L9" s="8"/>
      <c r="M9" s="8"/>
      <c r="N9" s="8"/>
    </row>
    <row r="10" spans="1:14" x14ac:dyDescent="0.3">
      <c r="A10" s="9"/>
      <c r="B10" s="8"/>
      <c r="C10" s="12"/>
      <c r="D10" s="9"/>
      <c r="E10" s="8"/>
      <c r="F10" s="8"/>
      <c r="G10" s="9"/>
      <c r="H10" s="9"/>
      <c r="I10" s="9"/>
      <c r="J10" s="12"/>
      <c r="K10" s="8"/>
      <c r="L10" s="8"/>
      <c r="M10" s="8"/>
      <c r="N10" s="8"/>
    </row>
    <row r="11" spans="1:14" x14ac:dyDescent="0.3">
      <c r="A11" s="9"/>
      <c r="B11" s="8"/>
      <c r="C11" s="12"/>
      <c r="D11" s="14"/>
      <c r="E11" s="8"/>
      <c r="F11" s="8"/>
      <c r="G11" s="9"/>
      <c r="H11" s="9"/>
      <c r="I11" s="9"/>
      <c r="J11" s="12"/>
      <c r="K11" s="8"/>
      <c r="L11" s="8"/>
      <c r="M11" s="8"/>
      <c r="N11" s="8"/>
    </row>
    <row r="12" spans="1:14" x14ac:dyDescent="0.3">
      <c r="A12" s="9"/>
      <c r="B12" s="8"/>
      <c r="C12" s="12"/>
      <c r="D12" s="14"/>
      <c r="E12" s="8"/>
      <c r="F12" s="8"/>
      <c r="G12" s="9"/>
      <c r="H12" s="9"/>
      <c r="I12" s="9"/>
      <c r="J12" s="12"/>
      <c r="K12" s="8"/>
      <c r="L12" s="8"/>
      <c r="M12" s="8"/>
      <c r="N12" s="8"/>
    </row>
    <row r="13" spans="1:14" x14ac:dyDescent="0.3">
      <c r="A13" s="3"/>
      <c r="B13" s="2"/>
      <c r="C13" s="13"/>
      <c r="D13" s="2"/>
      <c r="E13" s="2"/>
      <c r="F13" s="2"/>
      <c r="G13" s="3"/>
      <c r="H13" s="3"/>
      <c r="I13" s="3"/>
      <c r="J13" s="13"/>
      <c r="K13" s="2"/>
      <c r="L13" s="2"/>
      <c r="M13" s="2"/>
      <c r="N13" s="2"/>
    </row>
    <row r="14" spans="1:14" x14ac:dyDescent="0.3">
      <c r="A14" s="173" t="s">
        <v>66</v>
      </c>
      <c r="B14" s="174"/>
      <c r="C14" s="16">
        <f>SUM(C7:C13)</f>
        <v>51600</v>
      </c>
      <c r="D14" s="17" t="s">
        <v>258</v>
      </c>
      <c r="E14" s="17" t="s">
        <v>258</v>
      </c>
      <c r="F14" s="17" t="s">
        <v>258</v>
      </c>
      <c r="G14" s="17" t="s">
        <v>258</v>
      </c>
      <c r="H14" s="17" t="s">
        <v>258</v>
      </c>
      <c r="I14" s="17">
        <v>1</v>
      </c>
      <c r="J14" s="25" t="s">
        <v>258</v>
      </c>
      <c r="K14" s="17" t="s">
        <v>258</v>
      </c>
      <c r="L14" s="17" t="s">
        <v>258</v>
      </c>
      <c r="M14" s="17" t="s">
        <v>258</v>
      </c>
      <c r="N14" s="17" t="s">
        <v>258</v>
      </c>
    </row>
    <row r="15" spans="1:14" x14ac:dyDescent="0.3">
      <c r="A15" s="15"/>
      <c r="B15" s="15"/>
      <c r="C15" s="20"/>
      <c r="D15" s="19"/>
      <c r="E15" s="19"/>
      <c r="F15" s="19"/>
      <c r="G15" s="15"/>
      <c r="H15" s="15"/>
      <c r="I15" s="15"/>
      <c r="J15" s="124"/>
      <c r="K15" s="19"/>
      <c r="L15" s="19"/>
      <c r="M15" s="19"/>
      <c r="N15" s="19"/>
    </row>
    <row r="16" spans="1:14" x14ac:dyDescent="0.3">
      <c r="A16" s="15"/>
      <c r="B16" s="15"/>
      <c r="C16" s="20"/>
      <c r="D16" s="19"/>
      <c r="E16" s="19"/>
      <c r="F16" s="19"/>
      <c r="G16" s="15"/>
      <c r="H16" s="15"/>
      <c r="I16" s="15"/>
      <c r="J16" s="124"/>
      <c r="K16" s="19"/>
      <c r="L16" s="19"/>
      <c r="M16" s="19"/>
      <c r="N16" s="19"/>
    </row>
    <row r="17" spans="1:14" x14ac:dyDescent="0.3">
      <c r="A17" s="15"/>
      <c r="B17" s="15"/>
      <c r="C17" s="20"/>
      <c r="D17" s="19"/>
      <c r="E17" s="19"/>
      <c r="F17" s="19"/>
      <c r="G17" s="15"/>
      <c r="H17" s="15"/>
      <c r="I17" s="15"/>
      <c r="J17" s="124"/>
      <c r="K17" s="19"/>
      <c r="L17" s="19"/>
      <c r="M17" s="19"/>
      <c r="N17" s="19"/>
    </row>
    <row r="18" spans="1:14" x14ac:dyDescent="0.3">
      <c r="A18" s="15"/>
      <c r="B18" s="15"/>
      <c r="C18" s="20"/>
      <c r="D18" s="19"/>
      <c r="E18" s="19"/>
      <c r="F18" s="19"/>
      <c r="G18" s="15"/>
      <c r="H18" s="15"/>
      <c r="I18" s="15"/>
      <c r="J18" s="124"/>
      <c r="K18" s="19"/>
      <c r="L18" s="19"/>
      <c r="M18" s="19"/>
      <c r="N18" s="19"/>
    </row>
    <row r="19" spans="1:14" x14ac:dyDescent="0.3">
      <c r="A19" s="15"/>
      <c r="B19" s="15"/>
      <c r="C19" s="20"/>
      <c r="D19" s="19"/>
      <c r="E19" s="19"/>
      <c r="F19" s="19"/>
      <c r="G19" s="15"/>
      <c r="H19" s="15"/>
      <c r="I19" s="15"/>
      <c r="J19" s="124"/>
      <c r="K19" s="19"/>
      <c r="L19" s="19"/>
      <c r="M19" s="19"/>
      <c r="N19" s="19"/>
    </row>
    <row r="20" spans="1:14" x14ac:dyDescent="0.3">
      <c r="A20" s="15"/>
      <c r="B20" s="15"/>
      <c r="C20" s="20"/>
      <c r="D20" s="19"/>
      <c r="E20" s="19"/>
      <c r="F20" s="19"/>
      <c r="G20" s="15"/>
      <c r="H20" s="15"/>
      <c r="I20" s="15"/>
      <c r="J20" s="124"/>
      <c r="K20" s="19"/>
      <c r="L20" s="19"/>
      <c r="M20" s="19"/>
      <c r="N20" s="19"/>
    </row>
    <row r="21" spans="1:14" x14ac:dyDescent="0.3">
      <c r="A21" s="15"/>
      <c r="B21" s="15"/>
      <c r="C21" s="20"/>
      <c r="D21" s="19"/>
      <c r="E21" s="19"/>
      <c r="F21" s="19"/>
      <c r="G21" s="15"/>
      <c r="H21" s="15"/>
      <c r="I21" s="15"/>
      <c r="J21" s="124"/>
      <c r="K21" s="19"/>
      <c r="L21" s="19"/>
      <c r="M21" s="19"/>
      <c r="N21" s="19"/>
    </row>
    <row r="22" spans="1:14" x14ac:dyDescent="0.3">
      <c r="A22" s="15"/>
      <c r="B22" s="15"/>
      <c r="C22" s="20"/>
      <c r="D22" s="19"/>
      <c r="E22" s="19"/>
      <c r="F22" s="19"/>
      <c r="G22" s="15"/>
      <c r="H22" s="15"/>
      <c r="I22" s="15"/>
      <c r="J22" s="124"/>
      <c r="K22" s="19"/>
      <c r="L22" s="19"/>
      <c r="M22" s="19"/>
      <c r="N22" s="19"/>
    </row>
    <row r="23" spans="1:14" x14ac:dyDescent="0.3">
      <c r="A23" s="15"/>
      <c r="B23" s="15"/>
      <c r="C23" s="20"/>
      <c r="D23" s="19"/>
      <c r="E23" s="19"/>
      <c r="F23" s="19"/>
      <c r="G23" s="15"/>
      <c r="H23" s="15"/>
      <c r="I23" s="15"/>
      <c r="J23" s="124"/>
      <c r="K23" s="19"/>
      <c r="L23" s="19"/>
      <c r="M23" s="19"/>
      <c r="N23" s="19"/>
    </row>
    <row r="24" spans="1:14" x14ac:dyDescent="0.3">
      <c r="A24" s="15"/>
      <c r="B24" s="15"/>
      <c r="C24" s="20"/>
      <c r="D24" s="19"/>
      <c r="E24" s="19"/>
      <c r="F24" s="19"/>
      <c r="G24" s="15"/>
      <c r="H24" s="15"/>
      <c r="I24" s="15"/>
      <c r="J24" s="124"/>
      <c r="K24" s="19"/>
      <c r="L24" s="19"/>
      <c r="M24" s="19"/>
      <c r="N24" s="19"/>
    </row>
    <row r="25" spans="1:14" s="19" customFormat="1" x14ac:dyDescent="0.3">
      <c r="A25" s="172" t="s">
        <v>174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</row>
    <row r="26" spans="1:14" s="19" customFormat="1" x14ac:dyDescent="0.3">
      <c r="A26" s="172" t="s">
        <v>175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</row>
    <row r="27" spans="1:14" s="19" customFormat="1" x14ac:dyDescent="0.3">
      <c r="A27" s="172" t="s">
        <v>78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</row>
    <row r="28" spans="1:14" x14ac:dyDescent="0.3">
      <c r="A28" s="177" t="s">
        <v>24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</row>
    <row r="29" spans="1:14" ht="42" customHeight="1" x14ac:dyDescent="0.3">
      <c r="A29" s="170" t="s">
        <v>1</v>
      </c>
      <c r="B29" s="170" t="s">
        <v>2</v>
      </c>
      <c r="C29" s="168" t="s">
        <v>3</v>
      </c>
      <c r="D29" s="170" t="s">
        <v>12</v>
      </c>
      <c r="E29" s="170" t="s">
        <v>13</v>
      </c>
      <c r="F29" s="170" t="s">
        <v>14</v>
      </c>
      <c r="G29" s="165" t="s">
        <v>277</v>
      </c>
      <c r="H29" s="166"/>
      <c r="I29" s="167"/>
      <c r="J29" s="168" t="s">
        <v>7</v>
      </c>
      <c r="K29" s="170" t="s">
        <v>8</v>
      </c>
      <c r="L29" s="170" t="s">
        <v>9</v>
      </c>
      <c r="M29" s="170" t="s">
        <v>10</v>
      </c>
      <c r="N29" s="175" t="s">
        <v>11</v>
      </c>
    </row>
    <row r="30" spans="1:14" ht="72.75" customHeight="1" x14ac:dyDescent="0.3">
      <c r="A30" s="171"/>
      <c r="B30" s="171"/>
      <c r="C30" s="169"/>
      <c r="D30" s="171"/>
      <c r="E30" s="171"/>
      <c r="F30" s="171"/>
      <c r="G30" s="4" t="s">
        <v>4</v>
      </c>
      <c r="H30" s="4" t="s">
        <v>5</v>
      </c>
      <c r="I30" s="4" t="s">
        <v>6</v>
      </c>
      <c r="J30" s="169"/>
      <c r="K30" s="171"/>
      <c r="L30" s="171"/>
      <c r="M30" s="171"/>
      <c r="N30" s="176"/>
    </row>
    <row r="31" spans="1:14" x14ac:dyDescent="0.3">
      <c r="A31" s="1">
        <v>1</v>
      </c>
      <c r="B31" s="7" t="s">
        <v>180</v>
      </c>
      <c r="C31" s="11">
        <v>200000</v>
      </c>
      <c r="D31" s="1" t="s">
        <v>163</v>
      </c>
      <c r="E31" s="1" t="s">
        <v>258</v>
      </c>
      <c r="F31" s="1" t="s">
        <v>258</v>
      </c>
      <c r="G31" s="1" t="s">
        <v>259</v>
      </c>
      <c r="H31" s="1" t="s">
        <v>258</v>
      </c>
      <c r="I31" s="23" t="s">
        <v>257</v>
      </c>
      <c r="J31" s="24" t="s">
        <v>258</v>
      </c>
      <c r="K31" s="1" t="s">
        <v>149</v>
      </c>
      <c r="L31" s="1" t="s">
        <v>258</v>
      </c>
      <c r="M31" s="1" t="s">
        <v>258</v>
      </c>
      <c r="N31" s="1" t="s">
        <v>258</v>
      </c>
    </row>
    <row r="32" spans="1:14" x14ac:dyDescent="0.3">
      <c r="A32" s="9"/>
      <c r="B32" s="8" t="s">
        <v>181</v>
      </c>
      <c r="C32" s="12"/>
      <c r="D32" s="9" t="s">
        <v>101</v>
      </c>
      <c r="E32" s="8"/>
      <c r="F32" s="8"/>
      <c r="G32" s="9"/>
      <c r="H32" s="9"/>
      <c r="I32" s="9"/>
      <c r="J32" s="12"/>
      <c r="K32" s="8"/>
      <c r="L32" s="8"/>
      <c r="M32" s="8"/>
      <c r="N32" s="8"/>
    </row>
    <row r="33" spans="1:14" x14ac:dyDescent="0.3">
      <c r="A33" s="9"/>
      <c r="B33" s="8" t="s">
        <v>182</v>
      </c>
      <c r="C33" s="12"/>
      <c r="D33" s="9"/>
      <c r="E33" s="8"/>
      <c r="F33" s="8"/>
      <c r="G33" s="9"/>
      <c r="H33" s="9"/>
      <c r="I33" s="9"/>
      <c r="J33" s="12"/>
      <c r="K33" s="8"/>
      <c r="L33" s="8"/>
      <c r="M33" s="8"/>
      <c r="N33" s="8"/>
    </row>
    <row r="34" spans="1:14" x14ac:dyDescent="0.3">
      <c r="A34" s="9"/>
      <c r="B34" s="8" t="s">
        <v>100</v>
      </c>
      <c r="C34" s="12"/>
      <c r="D34" s="9"/>
      <c r="E34" s="8"/>
      <c r="F34" s="8"/>
      <c r="G34" s="9"/>
      <c r="H34" s="9"/>
      <c r="I34" s="9"/>
      <c r="J34" s="12"/>
      <c r="K34" s="8"/>
      <c r="L34" s="8"/>
      <c r="M34" s="8"/>
      <c r="N34" s="8"/>
    </row>
    <row r="35" spans="1:14" x14ac:dyDescent="0.3">
      <c r="A35" s="9"/>
      <c r="B35" s="8" t="s">
        <v>183</v>
      </c>
      <c r="C35" s="12"/>
      <c r="D35" s="14"/>
      <c r="E35" s="8"/>
      <c r="F35" s="8"/>
      <c r="G35" s="9"/>
      <c r="H35" s="9"/>
      <c r="I35" s="9"/>
      <c r="J35" s="12"/>
      <c r="K35" s="8"/>
      <c r="L35" s="8"/>
      <c r="M35" s="8"/>
      <c r="N35" s="8"/>
    </row>
    <row r="36" spans="1:14" x14ac:dyDescent="0.3">
      <c r="A36" s="9"/>
      <c r="B36" s="8"/>
      <c r="C36" s="12"/>
      <c r="D36" s="14"/>
      <c r="E36" s="8"/>
      <c r="F36" s="8"/>
      <c r="G36" s="9"/>
      <c r="H36" s="9"/>
      <c r="I36" s="9"/>
      <c r="J36" s="12"/>
      <c r="K36" s="8"/>
      <c r="L36" s="8"/>
      <c r="M36" s="8"/>
      <c r="N36" s="8"/>
    </row>
    <row r="37" spans="1:14" x14ac:dyDescent="0.3">
      <c r="A37" s="3"/>
      <c r="B37" s="2"/>
      <c r="C37" s="13"/>
      <c r="D37" s="2"/>
      <c r="E37" s="2"/>
      <c r="F37" s="2"/>
      <c r="G37" s="3"/>
      <c r="H37" s="3"/>
      <c r="I37" s="3"/>
      <c r="J37" s="13"/>
      <c r="K37" s="2"/>
      <c r="L37" s="2"/>
      <c r="M37" s="2"/>
      <c r="N37" s="2"/>
    </row>
    <row r="38" spans="1:14" x14ac:dyDescent="0.3">
      <c r="A38" s="173" t="s">
        <v>66</v>
      </c>
      <c r="B38" s="174"/>
      <c r="C38" s="16">
        <f>SUM(C31:C37)</f>
        <v>200000</v>
      </c>
      <c r="D38" s="26" t="s">
        <v>258</v>
      </c>
      <c r="E38" s="17" t="s">
        <v>258</v>
      </c>
      <c r="F38" s="17" t="s">
        <v>258</v>
      </c>
      <c r="G38" s="17" t="s">
        <v>258</v>
      </c>
      <c r="H38" s="17" t="s">
        <v>258</v>
      </c>
      <c r="I38" s="17">
        <v>1</v>
      </c>
      <c r="J38" s="25" t="s">
        <v>258</v>
      </c>
      <c r="K38" s="17" t="s">
        <v>258</v>
      </c>
      <c r="L38" s="17" t="s">
        <v>258</v>
      </c>
      <c r="M38" s="17" t="s">
        <v>258</v>
      </c>
      <c r="N38" s="17" t="s">
        <v>258</v>
      </c>
    </row>
    <row r="39" spans="1:14" x14ac:dyDescent="0.3">
      <c r="A39" s="15"/>
      <c r="B39" s="15"/>
      <c r="C39" s="20"/>
      <c r="D39" s="19"/>
      <c r="E39" s="19"/>
      <c r="F39" s="19"/>
      <c r="G39" s="15"/>
      <c r="H39" s="15"/>
      <c r="I39" s="15"/>
      <c r="J39" s="124"/>
      <c r="K39" s="19"/>
      <c r="L39" s="19"/>
      <c r="M39" s="19"/>
      <c r="N39" s="19"/>
    </row>
    <row r="40" spans="1:14" x14ac:dyDescent="0.3">
      <c r="A40" s="15"/>
      <c r="B40" s="15"/>
      <c r="C40" s="20"/>
      <c r="D40" s="19"/>
      <c r="E40" s="19"/>
      <c r="F40" s="19"/>
      <c r="G40" s="15"/>
      <c r="H40" s="15"/>
      <c r="I40" s="15"/>
      <c r="J40" s="124"/>
      <c r="K40" s="19"/>
      <c r="L40" s="19"/>
      <c r="M40" s="19"/>
      <c r="N40" s="19"/>
    </row>
    <row r="41" spans="1:14" x14ac:dyDescent="0.3">
      <c r="A41" s="15"/>
      <c r="B41" s="15"/>
      <c r="C41" s="20"/>
      <c r="D41" s="19"/>
      <c r="E41" s="19"/>
      <c r="F41" s="19"/>
      <c r="G41" s="15"/>
      <c r="H41" s="15"/>
      <c r="I41" s="15"/>
      <c r="J41" s="124"/>
      <c r="K41" s="19"/>
      <c r="L41" s="19"/>
      <c r="M41" s="19"/>
      <c r="N41" s="19"/>
    </row>
    <row r="42" spans="1:14" x14ac:dyDescent="0.3">
      <c r="A42" s="15"/>
      <c r="B42" s="15"/>
      <c r="C42" s="20"/>
      <c r="D42" s="19"/>
      <c r="E42" s="19"/>
      <c r="F42" s="19"/>
      <c r="G42" s="15"/>
      <c r="H42" s="15"/>
      <c r="I42" s="15"/>
      <c r="J42" s="124"/>
      <c r="K42" s="19"/>
      <c r="L42" s="19"/>
      <c r="M42" s="19"/>
      <c r="N42" s="19"/>
    </row>
    <row r="43" spans="1:14" x14ac:dyDescent="0.3">
      <c r="A43" s="15"/>
      <c r="B43" s="15"/>
      <c r="C43" s="20"/>
      <c r="D43" s="19"/>
      <c r="E43" s="19"/>
      <c r="F43" s="19"/>
      <c r="G43" s="15"/>
      <c r="H43" s="15"/>
      <c r="I43" s="15"/>
      <c r="J43" s="124"/>
      <c r="K43" s="19"/>
      <c r="L43" s="19"/>
      <c r="M43" s="19"/>
      <c r="N43" s="19"/>
    </row>
    <row r="44" spans="1:14" x14ac:dyDescent="0.3">
      <c r="A44" s="15"/>
      <c r="B44" s="15"/>
      <c r="C44" s="20"/>
      <c r="D44" s="19"/>
      <c r="E44" s="19"/>
      <c r="F44" s="19"/>
      <c r="G44" s="15"/>
      <c r="H44" s="15"/>
      <c r="I44" s="15"/>
      <c r="J44" s="124"/>
      <c r="K44" s="19"/>
      <c r="L44" s="19"/>
      <c r="M44" s="19"/>
      <c r="N44" s="19"/>
    </row>
    <row r="45" spans="1:14" x14ac:dyDescent="0.3">
      <c r="A45" s="15"/>
      <c r="B45" s="15"/>
      <c r="C45" s="20"/>
      <c r="D45" s="19"/>
      <c r="E45" s="19"/>
      <c r="F45" s="19"/>
      <c r="G45" s="15"/>
      <c r="H45" s="15"/>
      <c r="I45" s="15"/>
      <c r="J45" s="124"/>
      <c r="K45" s="19"/>
      <c r="L45" s="19"/>
      <c r="M45" s="19"/>
      <c r="N45" s="19"/>
    </row>
    <row r="49" spans="1:14" s="19" customFormat="1" x14ac:dyDescent="0.3">
      <c r="A49" s="172" t="s">
        <v>174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</row>
    <row r="50" spans="1:14" s="19" customFormat="1" x14ac:dyDescent="0.3">
      <c r="A50" s="172" t="s">
        <v>184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</row>
    <row r="51" spans="1:14" s="19" customFormat="1" x14ac:dyDescent="0.3">
      <c r="A51" s="172" t="s">
        <v>115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</row>
    <row r="52" spans="1:14" x14ac:dyDescent="0.3">
      <c r="A52" s="177" t="s">
        <v>24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</row>
    <row r="53" spans="1:14" ht="42" customHeight="1" x14ac:dyDescent="0.3">
      <c r="A53" s="170" t="s">
        <v>1</v>
      </c>
      <c r="B53" s="170" t="s">
        <v>2</v>
      </c>
      <c r="C53" s="168" t="s">
        <v>3</v>
      </c>
      <c r="D53" s="170" t="s">
        <v>12</v>
      </c>
      <c r="E53" s="170" t="s">
        <v>13</v>
      </c>
      <c r="F53" s="170" t="s">
        <v>14</v>
      </c>
      <c r="G53" s="165" t="s">
        <v>277</v>
      </c>
      <c r="H53" s="166"/>
      <c r="I53" s="167"/>
      <c r="J53" s="168" t="s">
        <v>7</v>
      </c>
      <c r="K53" s="170" t="s">
        <v>8</v>
      </c>
      <c r="L53" s="170" t="s">
        <v>9</v>
      </c>
      <c r="M53" s="170" t="s">
        <v>10</v>
      </c>
      <c r="N53" s="175" t="s">
        <v>11</v>
      </c>
    </row>
    <row r="54" spans="1:14" ht="72.75" customHeight="1" x14ac:dyDescent="0.3">
      <c r="A54" s="171"/>
      <c r="B54" s="171"/>
      <c r="C54" s="169"/>
      <c r="D54" s="171"/>
      <c r="E54" s="171"/>
      <c r="F54" s="171"/>
      <c r="G54" s="4" t="s">
        <v>4</v>
      </c>
      <c r="H54" s="4" t="s">
        <v>5</v>
      </c>
      <c r="I54" s="4" t="s">
        <v>6</v>
      </c>
      <c r="J54" s="169"/>
      <c r="K54" s="171"/>
      <c r="L54" s="171"/>
      <c r="M54" s="171"/>
      <c r="N54" s="176"/>
    </row>
    <row r="55" spans="1:14" x14ac:dyDescent="0.3">
      <c r="A55" s="1">
        <v>1</v>
      </c>
      <c r="B55" s="7" t="s">
        <v>116</v>
      </c>
      <c r="C55" s="11">
        <v>150000</v>
      </c>
      <c r="D55" s="1" t="s">
        <v>189</v>
      </c>
      <c r="E55" s="1" t="s">
        <v>258</v>
      </c>
      <c r="F55" s="1" t="s">
        <v>259</v>
      </c>
      <c r="G55" s="23" t="s">
        <v>257</v>
      </c>
      <c r="H55" s="1" t="s">
        <v>258</v>
      </c>
      <c r="I55" s="1" t="s">
        <v>258</v>
      </c>
      <c r="J55" s="24">
        <v>140096</v>
      </c>
      <c r="K55" s="1" t="s">
        <v>188</v>
      </c>
      <c r="L55" s="1" t="s">
        <v>258</v>
      </c>
      <c r="M55" s="1" t="s">
        <v>258</v>
      </c>
      <c r="N55" s="1" t="s">
        <v>258</v>
      </c>
    </row>
    <row r="56" spans="1:14" x14ac:dyDescent="0.3">
      <c r="A56" s="9"/>
      <c r="B56" s="8" t="s">
        <v>185</v>
      </c>
      <c r="C56" s="12"/>
      <c r="D56" s="9" t="s">
        <v>101</v>
      </c>
      <c r="E56" s="8"/>
      <c r="F56" s="8"/>
      <c r="G56" s="9"/>
      <c r="H56" s="9"/>
      <c r="I56" s="9"/>
      <c r="J56" s="12"/>
      <c r="K56" s="8"/>
      <c r="L56" s="8"/>
      <c r="M56" s="8"/>
      <c r="N56" s="8"/>
    </row>
    <row r="57" spans="1:14" x14ac:dyDescent="0.3">
      <c r="A57" s="9"/>
      <c r="B57" s="8" t="s">
        <v>186</v>
      </c>
      <c r="C57" s="12"/>
      <c r="D57" s="9"/>
      <c r="E57" s="8"/>
      <c r="F57" s="8"/>
      <c r="G57" s="9"/>
      <c r="H57" s="9"/>
      <c r="I57" s="9"/>
      <c r="J57" s="12"/>
      <c r="K57" s="8"/>
      <c r="L57" s="8"/>
      <c r="M57" s="8"/>
      <c r="N57" s="8"/>
    </row>
    <row r="58" spans="1:14" x14ac:dyDescent="0.3">
      <c r="A58" s="9"/>
      <c r="B58" s="8" t="s">
        <v>187</v>
      </c>
      <c r="C58" s="12"/>
      <c r="D58" s="9"/>
      <c r="E58" s="8"/>
      <c r="F58" s="8"/>
      <c r="G58" s="9"/>
      <c r="H58" s="9"/>
      <c r="I58" s="9"/>
      <c r="J58" s="12"/>
      <c r="K58" s="8"/>
      <c r="L58" s="8"/>
      <c r="M58" s="8"/>
      <c r="N58" s="8"/>
    </row>
    <row r="59" spans="1:14" x14ac:dyDescent="0.3">
      <c r="A59" s="9"/>
      <c r="B59" s="8"/>
      <c r="C59" s="12"/>
      <c r="D59" s="14"/>
      <c r="E59" s="8"/>
      <c r="F59" s="8"/>
      <c r="G59" s="9"/>
      <c r="H59" s="9"/>
      <c r="I59" s="9"/>
      <c r="J59" s="12"/>
      <c r="K59" s="8"/>
      <c r="L59" s="8"/>
      <c r="M59" s="8"/>
      <c r="N59" s="8"/>
    </row>
    <row r="60" spans="1:14" x14ac:dyDescent="0.3">
      <c r="A60" s="9"/>
      <c r="B60" s="8"/>
      <c r="C60" s="12"/>
      <c r="D60" s="14"/>
      <c r="E60" s="8"/>
      <c r="F60" s="8"/>
      <c r="G60" s="9"/>
      <c r="H60" s="9"/>
      <c r="I60" s="9"/>
      <c r="J60" s="12"/>
      <c r="K60" s="8"/>
      <c r="L60" s="8"/>
      <c r="M60" s="8"/>
      <c r="N60" s="8"/>
    </row>
    <row r="61" spans="1:14" x14ac:dyDescent="0.3">
      <c r="A61" s="3"/>
      <c r="B61" s="2"/>
      <c r="C61" s="13"/>
      <c r="D61" s="2"/>
      <c r="E61" s="2"/>
      <c r="F61" s="2"/>
      <c r="G61" s="3"/>
      <c r="H61" s="3"/>
      <c r="I61" s="3"/>
      <c r="J61" s="13"/>
      <c r="K61" s="2"/>
      <c r="L61" s="2"/>
      <c r="M61" s="2"/>
      <c r="N61" s="2"/>
    </row>
    <row r="62" spans="1:14" x14ac:dyDescent="0.3">
      <c r="A62" s="173" t="s">
        <v>66</v>
      </c>
      <c r="B62" s="174"/>
      <c r="C62" s="16">
        <f>SUM(C55:C61)</f>
        <v>150000</v>
      </c>
      <c r="D62" s="18" t="s">
        <v>258</v>
      </c>
      <c r="E62" s="18" t="s">
        <v>258</v>
      </c>
      <c r="F62" s="18" t="s">
        <v>258</v>
      </c>
      <c r="G62" s="17">
        <v>1</v>
      </c>
      <c r="H62" s="17" t="s">
        <v>258</v>
      </c>
      <c r="I62" s="17" t="s">
        <v>258</v>
      </c>
      <c r="J62" s="16" t="s">
        <v>258</v>
      </c>
      <c r="K62" s="18" t="s">
        <v>258</v>
      </c>
      <c r="L62" s="18" t="s">
        <v>258</v>
      </c>
      <c r="M62" s="18" t="s">
        <v>258</v>
      </c>
      <c r="N62" s="18" t="s">
        <v>258</v>
      </c>
    </row>
    <row r="73" spans="1:14" s="19" customFormat="1" x14ac:dyDescent="0.3">
      <c r="A73" s="172" t="s">
        <v>174</v>
      </c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</row>
    <row r="74" spans="1:14" s="19" customFormat="1" x14ac:dyDescent="0.3">
      <c r="A74" s="172" t="s">
        <v>190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</row>
    <row r="75" spans="1:14" s="19" customFormat="1" x14ac:dyDescent="0.3">
      <c r="A75" s="172" t="s">
        <v>115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</row>
    <row r="76" spans="1:14" x14ac:dyDescent="0.3">
      <c r="A76" s="177" t="s">
        <v>24</v>
      </c>
      <c r="B76" s="177"/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</row>
    <row r="77" spans="1:14" ht="42" customHeight="1" x14ac:dyDescent="0.3">
      <c r="A77" s="170" t="s">
        <v>1</v>
      </c>
      <c r="B77" s="170" t="s">
        <v>2</v>
      </c>
      <c r="C77" s="168" t="s">
        <v>3</v>
      </c>
      <c r="D77" s="170" t="s">
        <v>12</v>
      </c>
      <c r="E77" s="170" t="s">
        <v>13</v>
      </c>
      <c r="F77" s="170" t="s">
        <v>14</v>
      </c>
      <c r="G77" s="165" t="s">
        <v>277</v>
      </c>
      <c r="H77" s="166"/>
      <c r="I77" s="167"/>
      <c r="J77" s="168" t="s">
        <v>7</v>
      </c>
      <c r="K77" s="170" t="s">
        <v>8</v>
      </c>
      <c r="L77" s="170" t="s">
        <v>9</v>
      </c>
      <c r="M77" s="170" t="s">
        <v>10</v>
      </c>
      <c r="N77" s="175" t="s">
        <v>11</v>
      </c>
    </row>
    <row r="78" spans="1:14" ht="72.75" customHeight="1" x14ac:dyDescent="0.3">
      <c r="A78" s="171"/>
      <c r="B78" s="171"/>
      <c r="C78" s="169"/>
      <c r="D78" s="171"/>
      <c r="E78" s="171"/>
      <c r="F78" s="171"/>
      <c r="G78" s="4" t="s">
        <v>4</v>
      </c>
      <c r="H78" s="4" t="s">
        <v>5</v>
      </c>
      <c r="I78" s="4" t="s">
        <v>6</v>
      </c>
      <c r="J78" s="169"/>
      <c r="K78" s="171"/>
      <c r="L78" s="171"/>
      <c r="M78" s="171"/>
      <c r="N78" s="176"/>
    </row>
    <row r="79" spans="1:14" x14ac:dyDescent="0.3">
      <c r="A79" s="1">
        <v>1</v>
      </c>
      <c r="B79" s="7" t="s">
        <v>191</v>
      </c>
      <c r="C79" s="11">
        <v>500000</v>
      </c>
      <c r="D79" s="1" t="s">
        <v>192</v>
      </c>
      <c r="E79" s="1" t="s">
        <v>258</v>
      </c>
      <c r="F79" s="1" t="s">
        <v>259</v>
      </c>
      <c r="G79" s="23" t="s">
        <v>257</v>
      </c>
      <c r="H79" s="1" t="s">
        <v>258</v>
      </c>
      <c r="I79" s="1" t="s">
        <v>258</v>
      </c>
      <c r="J79" s="24">
        <v>41577</v>
      </c>
      <c r="K79" s="1" t="s">
        <v>188</v>
      </c>
      <c r="L79" s="1" t="s">
        <v>258</v>
      </c>
      <c r="M79" s="1" t="s">
        <v>258</v>
      </c>
      <c r="N79" s="1" t="s">
        <v>258</v>
      </c>
    </row>
    <row r="80" spans="1:14" x14ac:dyDescent="0.3">
      <c r="A80" s="9"/>
      <c r="B80" s="8" t="s">
        <v>20</v>
      </c>
      <c r="C80" s="12"/>
      <c r="D80" s="9" t="s">
        <v>101</v>
      </c>
      <c r="E80" s="8"/>
      <c r="F80" s="8"/>
      <c r="G80" s="9"/>
      <c r="H80" s="9"/>
      <c r="I80" s="9"/>
      <c r="J80" s="12"/>
      <c r="K80" s="8"/>
      <c r="L80" s="8"/>
      <c r="M80" s="8"/>
      <c r="N80" s="8"/>
    </row>
    <row r="81" spans="1:14" x14ac:dyDescent="0.3">
      <c r="A81" s="3"/>
      <c r="B81" s="2"/>
      <c r="C81" s="13"/>
      <c r="D81" s="3"/>
      <c r="E81" s="2"/>
      <c r="F81" s="2"/>
      <c r="G81" s="3"/>
      <c r="H81" s="3"/>
      <c r="I81" s="3"/>
      <c r="J81" s="13"/>
      <c r="K81" s="2"/>
      <c r="L81" s="2"/>
      <c r="M81" s="2"/>
      <c r="N81" s="2"/>
    </row>
    <row r="82" spans="1:14" x14ac:dyDescent="0.3">
      <c r="A82" s="9">
        <v>2</v>
      </c>
      <c r="B82" s="8" t="s">
        <v>193</v>
      </c>
      <c r="C82" s="12">
        <v>250000</v>
      </c>
      <c r="D82" s="1" t="s">
        <v>195</v>
      </c>
      <c r="E82" s="1" t="s">
        <v>258</v>
      </c>
      <c r="F82" s="1" t="s">
        <v>259</v>
      </c>
      <c r="G82" s="1" t="s">
        <v>258</v>
      </c>
      <c r="H82" s="1" t="s">
        <v>258</v>
      </c>
      <c r="I82" s="23" t="s">
        <v>257</v>
      </c>
      <c r="J82" s="24" t="s">
        <v>258</v>
      </c>
      <c r="K82" s="1" t="s">
        <v>188</v>
      </c>
      <c r="L82" s="1" t="s">
        <v>258</v>
      </c>
      <c r="M82" s="1" t="s">
        <v>258</v>
      </c>
      <c r="N82" s="1" t="s">
        <v>258</v>
      </c>
    </row>
    <row r="83" spans="1:14" x14ac:dyDescent="0.3">
      <c r="A83" s="9"/>
      <c r="B83" s="8" t="s">
        <v>194</v>
      </c>
      <c r="C83" s="12"/>
      <c r="D83" s="9" t="s">
        <v>101</v>
      </c>
      <c r="E83" s="8"/>
      <c r="F83" s="8"/>
      <c r="G83" s="9"/>
      <c r="H83" s="9"/>
      <c r="I83" s="9"/>
      <c r="J83" s="12"/>
      <c r="K83" s="8"/>
      <c r="L83" s="8"/>
      <c r="M83" s="8"/>
      <c r="N83" s="8"/>
    </row>
    <row r="84" spans="1:14" x14ac:dyDescent="0.3">
      <c r="A84" s="3"/>
      <c r="B84" s="2"/>
      <c r="C84" s="13"/>
      <c r="D84" s="3"/>
      <c r="E84" s="2"/>
      <c r="F84" s="2"/>
      <c r="G84" s="3"/>
      <c r="H84" s="3"/>
      <c r="I84" s="3"/>
      <c r="J84" s="13"/>
      <c r="K84" s="2"/>
      <c r="L84" s="2"/>
      <c r="M84" s="2"/>
      <c r="N84" s="2"/>
    </row>
    <row r="85" spans="1:14" x14ac:dyDescent="0.3">
      <c r="A85" s="9">
        <v>3</v>
      </c>
      <c r="B85" s="8" t="s">
        <v>196</v>
      </c>
      <c r="C85" s="12">
        <v>50000</v>
      </c>
      <c r="D85" s="1" t="s">
        <v>192</v>
      </c>
      <c r="E85" s="1" t="s">
        <v>258</v>
      </c>
      <c r="F85" s="1" t="s">
        <v>259</v>
      </c>
      <c r="G85" s="23" t="s">
        <v>257</v>
      </c>
      <c r="H85" s="1" t="s">
        <v>258</v>
      </c>
      <c r="I85" s="1" t="s">
        <v>258</v>
      </c>
      <c r="J85" s="24">
        <v>3840</v>
      </c>
      <c r="K85" s="1" t="s">
        <v>188</v>
      </c>
      <c r="L85" s="1" t="s">
        <v>258</v>
      </c>
      <c r="M85" s="1" t="s">
        <v>258</v>
      </c>
      <c r="N85" s="1" t="s">
        <v>258</v>
      </c>
    </row>
    <row r="86" spans="1:14" x14ac:dyDescent="0.3">
      <c r="A86" s="9"/>
      <c r="B86" s="8" t="s">
        <v>197</v>
      </c>
      <c r="C86" s="12"/>
      <c r="D86" s="9" t="s">
        <v>101</v>
      </c>
      <c r="E86" s="8"/>
      <c r="F86" s="8"/>
      <c r="G86" s="9"/>
      <c r="H86" s="9"/>
      <c r="I86" s="9"/>
      <c r="J86" s="12"/>
      <c r="K86" s="8"/>
      <c r="L86" s="8"/>
      <c r="M86" s="8"/>
      <c r="N86" s="8"/>
    </row>
    <row r="87" spans="1:14" x14ac:dyDescent="0.3">
      <c r="A87" s="9"/>
      <c r="B87" s="8" t="s">
        <v>198</v>
      </c>
      <c r="C87" s="12"/>
      <c r="D87" s="14"/>
      <c r="E87" s="8"/>
      <c r="F87" s="8"/>
      <c r="G87" s="9"/>
      <c r="H87" s="9"/>
      <c r="I87" s="9"/>
      <c r="J87" s="12"/>
      <c r="K87" s="8"/>
      <c r="L87" s="8"/>
      <c r="M87" s="8"/>
      <c r="N87" s="8"/>
    </row>
    <row r="88" spans="1:14" x14ac:dyDescent="0.3">
      <c r="A88" s="9"/>
      <c r="B88" s="8" t="s">
        <v>22</v>
      </c>
      <c r="C88" s="12"/>
      <c r="D88" s="14"/>
      <c r="E88" s="8"/>
      <c r="F88" s="8"/>
      <c r="G88" s="9"/>
      <c r="H88" s="9"/>
      <c r="I88" s="9"/>
      <c r="J88" s="12"/>
      <c r="K88" s="8"/>
      <c r="L88" s="8"/>
      <c r="M88" s="8"/>
      <c r="N88" s="8"/>
    </row>
    <row r="89" spans="1:14" x14ac:dyDescent="0.3">
      <c r="A89" s="3"/>
      <c r="B89" s="2"/>
      <c r="C89" s="13"/>
      <c r="D89" s="2"/>
      <c r="E89" s="2"/>
      <c r="F89" s="2"/>
      <c r="G89" s="3"/>
      <c r="H89" s="3"/>
      <c r="I89" s="3"/>
      <c r="J89" s="13"/>
      <c r="K89" s="2"/>
      <c r="L89" s="2"/>
      <c r="M89" s="2"/>
      <c r="N89" s="2"/>
    </row>
    <row r="90" spans="1:14" x14ac:dyDescent="0.3">
      <c r="A90" s="173" t="s">
        <v>66</v>
      </c>
      <c r="B90" s="174"/>
      <c r="C90" s="16">
        <f>SUM(C79:C89)</f>
        <v>800000</v>
      </c>
      <c r="D90" s="18" t="s">
        <v>258</v>
      </c>
      <c r="E90" s="18" t="s">
        <v>258</v>
      </c>
      <c r="F90" s="18" t="s">
        <v>258</v>
      </c>
      <c r="G90" s="17">
        <v>2</v>
      </c>
      <c r="H90" s="17" t="s">
        <v>258</v>
      </c>
      <c r="I90" s="17">
        <v>1</v>
      </c>
      <c r="J90" s="16">
        <f>J79+J85</f>
        <v>45417</v>
      </c>
      <c r="K90" s="18" t="s">
        <v>258</v>
      </c>
      <c r="L90" s="18" t="s">
        <v>258</v>
      </c>
      <c r="M90" s="18" t="s">
        <v>258</v>
      </c>
      <c r="N90" s="18" t="s">
        <v>258</v>
      </c>
    </row>
  </sheetData>
  <mergeCells count="68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A14:B14"/>
    <mergeCell ref="A25:N25"/>
    <mergeCell ref="A26:N26"/>
    <mergeCell ref="A27:N27"/>
    <mergeCell ref="M5:M6"/>
    <mergeCell ref="N5:N6"/>
    <mergeCell ref="A28:N28"/>
    <mergeCell ref="M53:M54"/>
    <mergeCell ref="G29:I29"/>
    <mergeCell ref="J29:J30"/>
    <mergeCell ref="K29:K30"/>
    <mergeCell ref="L29:L30"/>
    <mergeCell ref="A51:N51"/>
    <mergeCell ref="N29:N30"/>
    <mergeCell ref="A38:B38"/>
    <mergeCell ref="A49:N49"/>
    <mergeCell ref="A50:N50"/>
    <mergeCell ref="M29:M30"/>
    <mergeCell ref="A29:A30"/>
    <mergeCell ref="B29:B30"/>
    <mergeCell ref="C29:C30"/>
    <mergeCell ref="D29:D30"/>
    <mergeCell ref="E29:E30"/>
    <mergeCell ref="A52:N52"/>
    <mergeCell ref="A62:B62"/>
    <mergeCell ref="A73:N73"/>
    <mergeCell ref="A74:N74"/>
    <mergeCell ref="F29:F30"/>
    <mergeCell ref="A75:N75"/>
    <mergeCell ref="N53:N54"/>
    <mergeCell ref="A53:A54"/>
    <mergeCell ref="B53:B54"/>
    <mergeCell ref="C53:C54"/>
    <mergeCell ref="D53:D54"/>
    <mergeCell ref="E53:E54"/>
    <mergeCell ref="F53:F54"/>
    <mergeCell ref="G53:I53"/>
    <mergeCell ref="J53:J54"/>
    <mergeCell ref="K53:K54"/>
    <mergeCell ref="L53:L54"/>
    <mergeCell ref="A76:N76"/>
    <mergeCell ref="N77:N78"/>
    <mergeCell ref="A90:B90"/>
    <mergeCell ref="F77:F78"/>
    <mergeCell ref="G77:I77"/>
    <mergeCell ref="J77:J78"/>
    <mergeCell ref="K77:K78"/>
    <mergeCell ref="L77:L78"/>
    <mergeCell ref="M77:M78"/>
    <mergeCell ref="A77:A78"/>
    <mergeCell ref="B77:B78"/>
    <mergeCell ref="C77:C78"/>
    <mergeCell ref="D77:D78"/>
    <mergeCell ref="E77:E78"/>
  </mergeCells>
  <pageMargins left="0.27559055118110237" right="0.15748031496062992" top="0.39370078740157483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F6E3-9C4C-4E8B-8981-C56AC63B1087}">
  <sheetPr>
    <tabColor rgb="FF7030A0"/>
  </sheetPr>
  <dimension ref="A1:J17"/>
  <sheetViews>
    <sheetView zoomScale="106" zoomScaleNormal="106" zoomScaleSheetLayoutView="59" workbookViewId="0">
      <selection activeCell="G14" sqref="G14"/>
    </sheetView>
  </sheetViews>
  <sheetFormatPr defaultRowHeight="25.5" customHeight="1" x14ac:dyDescent="0.3"/>
  <cols>
    <col min="1" max="1" width="4.25" style="75" customWidth="1"/>
    <col min="2" max="2" width="37.625" style="31" customWidth="1"/>
    <col min="3" max="3" width="7.5" style="75" customWidth="1"/>
    <col min="4" max="4" width="14.375" style="76" customWidth="1"/>
    <col min="5" max="6" width="11.125" style="75" customWidth="1"/>
    <col min="7" max="7" width="11.125" style="32" customWidth="1"/>
    <col min="8" max="8" width="12.75" style="129" customWidth="1"/>
    <col min="9" max="9" width="14.125" style="31" customWidth="1"/>
    <col min="10" max="10" width="11.25" style="31" customWidth="1"/>
    <col min="11" max="256" width="9" style="31"/>
    <col min="257" max="257" width="4.25" style="31" customWidth="1"/>
    <col min="258" max="258" width="36.75" style="31" customWidth="1"/>
    <col min="259" max="259" width="7.5" style="31" customWidth="1"/>
    <col min="260" max="260" width="14.375" style="31" customWidth="1"/>
    <col min="261" max="263" width="11.125" style="31" customWidth="1"/>
    <col min="264" max="264" width="12.75" style="31" customWidth="1"/>
    <col min="265" max="265" width="14.125" style="31" customWidth="1"/>
    <col min="266" max="266" width="11.25" style="31" customWidth="1"/>
    <col min="267" max="512" width="9" style="31"/>
    <col min="513" max="513" width="4.25" style="31" customWidth="1"/>
    <col min="514" max="514" width="36.75" style="31" customWidth="1"/>
    <col min="515" max="515" width="7.5" style="31" customWidth="1"/>
    <col min="516" max="516" width="14.375" style="31" customWidth="1"/>
    <col min="517" max="519" width="11.125" style="31" customWidth="1"/>
    <col min="520" max="520" width="12.75" style="31" customWidth="1"/>
    <col min="521" max="521" width="14.125" style="31" customWidth="1"/>
    <col min="522" max="522" width="11.25" style="31" customWidth="1"/>
    <col min="523" max="768" width="9" style="31"/>
    <col min="769" max="769" width="4.25" style="31" customWidth="1"/>
    <col min="770" max="770" width="36.75" style="31" customWidth="1"/>
    <col min="771" max="771" width="7.5" style="31" customWidth="1"/>
    <col min="772" max="772" width="14.375" style="31" customWidth="1"/>
    <col min="773" max="775" width="11.125" style="31" customWidth="1"/>
    <col min="776" max="776" width="12.75" style="31" customWidth="1"/>
    <col min="777" max="777" width="14.125" style="31" customWidth="1"/>
    <col min="778" max="778" width="11.25" style="31" customWidth="1"/>
    <col min="779" max="1024" width="9" style="31"/>
    <col min="1025" max="1025" width="4.25" style="31" customWidth="1"/>
    <col min="1026" max="1026" width="36.75" style="31" customWidth="1"/>
    <col min="1027" max="1027" width="7.5" style="31" customWidth="1"/>
    <col min="1028" max="1028" width="14.375" style="31" customWidth="1"/>
    <col min="1029" max="1031" width="11.125" style="31" customWidth="1"/>
    <col min="1032" max="1032" width="12.75" style="31" customWidth="1"/>
    <col min="1033" max="1033" width="14.125" style="31" customWidth="1"/>
    <col min="1034" max="1034" width="11.25" style="31" customWidth="1"/>
    <col min="1035" max="1280" width="9" style="31"/>
    <col min="1281" max="1281" width="4.25" style="31" customWidth="1"/>
    <col min="1282" max="1282" width="36.75" style="31" customWidth="1"/>
    <col min="1283" max="1283" width="7.5" style="31" customWidth="1"/>
    <col min="1284" max="1284" width="14.375" style="31" customWidth="1"/>
    <col min="1285" max="1287" width="11.125" style="31" customWidth="1"/>
    <col min="1288" max="1288" width="12.75" style="31" customWidth="1"/>
    <col min="1289" max="1289" width="14.125" style="31" customWidth="1"/>
    <col min="1290" max="1290" width="11.25" style="31" customWidth="1"/>
    <col min="1291" max="1536" width="9" style="31"/>
    <col min="1537" max="1537" width="4.25" style="31" customWidth="1"/>
    <col min="1538" max="1538" width="36.75" style="31" customWidth="1"/>
    <col min="1539" max="1539" width="7.5" style="31" customWidth="1"/>
    <col min="1540" max="1540" width="14.375" style="31" customWidth="1"/>
    <col min="1541" max="1543" width="11.125" style="31" customWidth="1"/>
    <col min="1544" max="1544" width="12.75" style="31" customWidth="1"/>
    <col min="1545" max="1545" width="14.125" style="31" customWidth="1"/>
    <col min="1546" max="1546" width="11.25" style="31" customWidth="1"/>
    <col min="1547" max="1792" width="9" style="31"/>
    <col min="1793" max="1793" width="4.25" style="31" customWidth="1"/>
    <col min="1794" max="1794" width="36.75" style="31" customWidth="1"/>
    <col min="1795" max="1795" width="7.5" style="31" customWidth="1"/>
    <col min="1796" max="1796" width="14.375" style="31" customWidth="1"/>
    <col min="1797" max="1799" width="11.125" style="31" customWidth="1"/>
    <col min="1800" max="1800" width="12.75" style="31" customWidth="1"/>
    <col min="1801" max="1801" width="14.125" style="31" customWidth="1"/>
    <col min="1802" max="1802" width="11.25" style="31" customWidth="1"/>
    <col min="1803" max="2048" width="9" style="31"/>
    <col min="2049" max="2049" width="4.25" style="31" customWidth="1"/>
    <col min="2050" max="2050" width="36.75" style="31" customWidth="1"/>
    <col min="2051" max="2051" width="7.5" style="31" customWidth="1"/>
    <col min="2052" max="2052" width="14.375" style="31" customWidth="1"/>
    <col min="2053" max="2055" width="11.125" style="31" customWidth="1"/>
    <col min="2056" max="2056" width="12.75" style="31" customWidth="1"/>
    <col min="2057" max="2057" width="14.125" style="31" customWidth="1"/>
    <col min="2058" max="2058" width="11.25" style="31" customWidth="1"/>
    <col min="2059" max="2304" width="9" style="31"/>
    <col min="2305" max="2305" width="4.25" style="31" customWidth="1"/>
    <col min="2306" max="2306" width="36.75" style="31" customWidth="1"/>
    <col min="2307" max="2307" width="7.5" style="31" customWidth="1"/>
    <col min="2308" max="2308" width="14.375" style="31" customWidth="1"/>
    <col min="2309" max="2311" width="11.125" style="31" customWidth="1"/>
    <col min="2312" max="2312" width="12.75" style="31" customWidth="1"/>
    <col min="2313" max="2313" width="14.125" style="31" customWidth="1"/>
    <col min="2314" max="2314" width="11.25" style="31" customWidth="1"/>
    <col min="2315" max="2560" width="9" style="31"/>
    <col min="2561" max="2561" width="4.25" style="31" customWidth="1"/>
    <col min="2562" max="2562" width="36.75" style="31" customWidth="1"/>
    <col min="2563" max="2563" width="7.5" style="31" customWidth="1"/>
    <col min="2564" max="2564" width="14.375" style="31" customWidth="1"/>
    <col min="2565" max="2567" width="11.125" style="31" customWidth="1"/>
    <col min="2568" max="2568" width="12.75" style="31" customWidth="1"/>
    <col min="2569" max="2569" width="14.125" style="31" customWidth="1"/>
    <col min="2570" max="2570" width="11.25" style="31" customWidth="1"/>
    <col min="2571" max="2816" width="9" style="31"/>
    <col min="2817" max="2817" width="4.25" style="31" customWidth="1"/>
    <col min="2818" max="2818" width="36.75" style="31" customWidth="1"/>
    <col min="2819" max="2819" width="7.5" style="31" customWidth="1"/>
    <col min="2820" max="2820" width="14.375" style="31" customWidth="1"/>
    <col min="2821" max="2823" width="11.125" style="31" customWidth="1"/>
    <col min="2824" max="2824" width="12.75" style="31" customWidth="1"/>
    <col min="2825" max="2825" width="14.125" style="31" customWidth="1"/>
    <col min="2826" max="2826" width="11.25" style="31" customWidth="1"/>
    <col min="2827" max="3072" width="9" style="31"/>
    <col min="3073" max="3073" width="4.25" style="31" customWidth="1"/>
    <col min="3074" max="3074" width="36.75" style="31" customWidth="1"/>
    <col min="3075" max="3075" width="7.5" style="31" customWidth="1"/>
    <col min="3076" max="3076" width="14.375" style="31" customWidth="1"/>
    <col min="3077" max="3079" width="11.125" style="31" customWidth="1"/>
    <col min="3080" max="3080" width="12.75" style="31" customWidth="1"/>
    <col min="3081" max="3081" width="14.125" style="31" customWidth="1"/>
    <col min="3082" max="3082" width="11.25" style="31" customWidth="1"/>
    <col min="3083" max="3328" width="9" style="31"/>
    <col min="3329" max="3329" width="4.25" style="31" customWidth="1"/>
    <col min="3330" max="3330" width="36.75" style="31" customWidth="1"/>
    <col min="3331" max="3331" width="7.5" style="31" customWidth="1"/>
    <col min="3332" max="3332" width="14.375" style="31" customWidth="1"/>
    <col min="3333" max="3335" width="11.125" style="31" customWidth="1"/>
    <col min="3336" max="3336" width="12.75" style="31" customWidth="1"/>
    <col min="3337" max="3337" width="14.125" style="31" customWidth="1"/>
    <col min="3338" max="3338" width="11.25" style="31" customWidth="1"/>
    <col min="3339" max="3584" width="9" style="31"/>
    <col min="3585" max="3585" width="4.25" style="31" customWidth="1"/>
    <col min="3586" max="3586" width="36.75" style="31" customWidth="1"/>
    <col min="3587" max="3587" width="7.5" style="31" customWidth="1"/>
    <col min="3588" max="3588" width="14.375" style="31" customWidth="1"/>
    <col min="3589" max="3591" width="11.125" style="31" customWidth="1"/>
    <col min="3592" max="3592" width="12.75" style="31" customWidth="1"/>
    <col min="3593" max="3593" width="14.125" style="31" customWidth="1"/>
    <col min="3594" max="3594" width="11.25" style="31" customWidth="1"/>
    <col min="3595" max="3840" width="9" style="31"/>
    <col min="3841" max="3841" width="4.25" style="31" customWidth="1"/>
    <col min="3842" max="3842" width="36.75" style="31" customWidth="1"/>
    <col min="3843" max="3843" width="7.5" style="31" customWidth="1"/>
    <col min="3844" max="3844" width="14.375" style="31" customWidth="1"/>
    <col min="3845" max="3847" width="11.125" style="31" customWidth="1"/>
    <col min="3848" max="3848" width="12.75" style="31" customWidth="1"/>
    <col min="3849" max="3849" width="14.125" style="31" customWidth="1"/>
    <col min="3850" max="3850" width="11.25" style="31" customWidth="1"/>
    <col min="3851" max="4096" width="9" style="31"/>
    <col min="4097" max="4097" width="4.25" style="31" customWidth="1"/>
    <col min="4098" max="4098" width="36.75" style="31" customWidth="1"/>
    <col min="4099" max="4099" width="7.5" style="31" customWidth="1"/>
    <col min="4100" max="4100" width="14.375" style="31" customWidth="1"/>
    <col min="4101" max="4103" width="11.125" style="31" customWidth="1"/>
    <col min="4104" max="4104" width="12.75" style="31" customWidth="1"/>
    <col min="4105" max="4105" width="14.125" style="31" customWidth="1"/>
    <col min="4106" max="4106" width="11.25" style="31" customWidth="1"/>
    <col min="4107" max="4352" width="9" style="31"/>
    <col min="4353" max="4353" width="4.25" style="31" customWidth="1"/>
    <col min="4354" max="4354" width="36.75" style="31" customWidth="1"/>
    <col min="4355" max="4355" width="7.5" style="31" customWidth="1"/>
    <col min="4356" max="4356" width="14.375" style="31" customWidth="1"/>
    <col min="4357" max="4359" width="11.125" style="31" customWidth="1"/>
    <col min="4360" max="4360" width="12.75" style="31" customWidth="1"/>
    <col min="4361" max="4361" width="14.125" style="31" customWidth="1"/>
    <col min="4362" max="4362" width="11.25" style="31" customWidth="1"/>
    <col min="4363" max="4608" width="9" style="31"/>
    <col min="4609" max="4609" width="4.25" style="31" customWidth="1"/>
    <col min="4610" max="4610" width="36.75" style="31" customWidth="1"/>
    <col min="4611" max="4611" width="7.5" style="31" customWidth="1"/>
    <col min="4612" max="4612" width="14.375" style="31" customWidth="1"/>
    <col min="4613" max="4615" width="11.125" style="31" customWidth="1"/>
    <col min="4616" max="4616" width="12.75" style="31" customWidth="1"/>
    <col min="4617" max="4617" width="14.125" style="31" customWidth="1"/>
    <col min="4618" max="4618" width="11.25" style="31" customWidth="1"/>
    <col min="4619" max="4864" width="9" style="31"/>
    <col min="4865" max="4865" width="4.25" style="31" customWidth="1"/>
    <col min="4866" max="4866" width="36.75" style="31" customWidth="1"/>
    <col min="4867" max="4867" width="7.5" style="31" customWidth="1"/>
    <col min="4868" max="4868" width="14.375" style="31" customWidth="1"/>
    <col min="4869" max="4871" width="11.125" style="31" customWidth="1"/>
    <col min="4872" max="4872" width="12.75" style="31" customWidth="1"/>
    <col min="4873" max="4873" width="14.125" style="31" customWidth="1"/>
    <col min="4874" max="4874" width="11.25" style="31" customWidth="1"/>
    <col min="4875" max="5120" width="9" style="31"/>
    <col min="5121" max="5121" width="4.25" style="31" customWidth="1"/>
    <col min="5122" max="5122" width="36.75" style="31" customWidth="1"/>
    <col min="5123" max="5123" width="7.5" style="31" customWidth="1"/>
    <col min="5124" max="5124" width="14.375" style="31" customWidth="1"/>
    <col min="5125" max="5127" width="11.125" style="31" customWidth="1"/>
    <col min="5128" max="5128" width="12.75" style="31" customWidth="1"/>
    <col min="5129" max="5129" width="14.125" style="31" customWidth="1"/>
    <col min="5130" max="5130" width="11.25" style="31" customWidth="1"/>
    <col min="5131" max="5376" width="9" style="31"/>
    <col min="5377" max="5377" width="4.25" style="31" customWidth="1"/>
    <col min="5378" max="5378" width="36.75" style="31" customWidth="1"/>
    <col min="5379" max="5379" width="7.5" style="31" customWidth="1"/>
    <col min="5380" max="5380" width="14.375" style="31" customWidth="1"/>
    <col min="5381" max="5383" width="11.125" style="31" customWidth="1"/>
    <col min="5384" max="5384" width="12.75" style="31" customWidth="1"/>
    <col min="5385" max="5385" width="14.125" style="31" customWidth="1"/>
    <col min="5386" max="5386" width="11.25" style="31" customWidth="1"/>
    <col min="5387" max="5632" width="9" style="31"/>
    <col min="5633" max="5633" width="4.25" style="31" customWidth="1"/>
    <col min="5634" max="5634" width="36.75" style="31" customWidth="1"/>
    <col min="5635" max="5635" width="7.5" style="31" customWidth="1"/>
    <col min="5636" max="5636" width="14.375" style="31" customWidth="1"/>
    <col min="5637" max="5639" width="11.125" style="31" customWidth="1"/>
    <col min="5640" max="5640" width="12.75" style="31" customWidth="1"/>
    <col min="5641" max="5641" width="14.125" style="31" customWidth="1"/>
    <col min="5642" max="5642" width="11.25" style="31" customWidth="1"/>
    <col min="5643" max="5888" width="9" style="31"/>
    <col min="5889" max="5889" width="4.25" style="31" customWidth="1"/>
    <col min="5890" max="5890" width="36.75" style="31" customWidth="1"/>
    <col min="5891" max="5891" width="7.5" style="31" customWidth="1"/>
    <col min="5892" max="5892" width="14.375" style="31" customWidth="1"/>
    <col min="5893" max="5895" width="11.125" style="31" customWidth="1"/>
    <col min="5896" max="5896" width="12.75" style="31" customWidth="1"/>
    <col min="5897" max="5897" width="14.125" style="31" customWidth="1"/>
    <col min="5898" max="5898" width="11.25" style="31" customWidth="1"/>
    <col min="5899" max="6144" width="9" style="31"/>
    <col min="6145" max="6145" width="4.25" style="31" customWidth="1"/>
    <col min="6146" max="6146" width="36.75" style="31" customWidth="1"/>
    <col min="6147" max="6147" width="7.5" style="31" customWidth="1"/>
    <col min="6148" max="6148" width="14.375" style="31" customWidth="1"/>
    <col min="6149" max="6151" width="11.125" style="31" customWidth="1"/>
    <col min="6152" max="6152" width="12.75" style="31" customWidth="1"/>
    <col min="6153" max="6153" width="14.125" style="31" customWidth="1"/>
    <col min="6154" max="6154" width="11.25" style="31" customWidth="1"/>
    <col min="6155" max="6400" width="9" style="31"/>
    <col min="6401" max="6401" width="4.25" style="31" customWidth="1"/>
    <col min="6402" max="6402" width="36.75" style="31" customWidth="1"/>
    <col min="6403" max="6403" width="7.5" style="31" customWidth="1"/>
    <col min="6404" max="6404" width="14.375" style="31" customWidth="1"/>
    <col min="6405" max="6407" width="11.125" style="31" customWidth="1"/>
    <col min="6408" max="6408" width="12.75" style="31" customWidth="1"/>
    <col min="6409" max="6409" width="14.125" style="31" customWidth="1"/>
    <col min="6410" max="6410" width="11.25" style="31" customWidth="1"/>
    <col min="6411" max="6656" width="9" style="31"/>
    <col min="6657" max="6657" width="4.25" style="31" customWidth="1"/>
    <col min="6658" max="6658" width="36.75" style="31" customWidth="1"/>
    <col min="6659" max="6659" width="7.5" style="31" customWidth="1"/>
    <col min="6660" max="6660" width="14.375" style="31" customWidth="1"/>
    <col min="6661" max="6663" width="11.125" style="31" customWidth="1"/>
    <col min="6664" max="6664" width="12.75" style="31" customWidth="1"/>
    <col min="6665" max="6665" width="14.125" style="31" customWidth="1"/>
    <col min="6666" max="6666" width="11.25" style="31" customWidth="1"/>
    <col min="6667" max="6912" width="9" style="31"/>
    <col min="6913" max="6913" width="4.25" style="31" customWidth="1"/>
    <col min="6914" max="6914" width="36.75" style="31" customWidth="1"/>
    <col min="6915" max="6915" width="7.5" style="31" customWidth="1"/>
    <col min="6916" max="6916" width="14.375" style="31" customWidth="1"/>
    <col min="6917" max="6919" width="11.125" style="31" customWidth="1"/>
    <col min="6920" max="6920" width="12.75" style="31" customWidth="1"/>
    <col min="6921" max="6921" width="14.125" style="31" customWidth="1"/>
    <col min="6922" max="6922" width="11.25" style="31" customWidth="1"/>
    <col min="6923" max="7168" width="9" style="31"/>
    <col min="7169" max="7169" width="4.25" style="31" customWidth="1"/>
    <col min="7170" max="7170" width="36.75" style="31" customWidth="1"/>
    <col min="7171" max="7171" width="7.5" style="31" customWidth="1"/>
    <col min="7172" max="7172" width="14.375" style="31" customWidth="1"/>
    <col min="7173" max="7175" width="11.125" style="31" customWidth="1"/>
    <col min="7176" max="7176" width="12.75" style="31" customWidth="1"/>
    <col min="7177" max="7177" width="14.125" style="31" customWidth="1"/>
    <col min="7178" max="7178" width="11.25" style="31" customWidth="1"/>
    <col min="7179" max="7424" width="9" style="31"/>
    <col min="7425" max="7425" width="4.25" style="31" customWidth="1"/>
    <col min="7426" max="7426" width="36.75" style="31" customWidth="1"/>
    <col min="7427" max="7427" width="7.5" style="31" customWidth="1"/>
    <col min="7428" max="7428" width="14.375" style="31" customWidth="1"/>
    <col min="7429" max="7431" width="11.125" style="31" customWidth="1"/>
    <col min="7432" max="7432" width="12.75" style="31" customWidth="1"/>
    <col min="7433" max="7433" width="14.125" style="31" customWidth="1"/>
    <col min="7434" max="7434" width="11.25" style="31" customWidth="1"/>
    <col min="7435" max="7680" width="9" style="31"/>
    <col min="7681" max="7681" width="4.25" style="31" customWidth="1"/>
    <col min="7682" max="7682" width="36.75" style="31" customWidth="1"/>
    <col min="7683" max="7683" width="7.5" style="31" customWidth="1"/>
    <col min="7684" max="7684" width="14.375" style="31" customWidth="1"/>
    <col min="7685" max="7687" width="11.125" style="31" customWidth="1"/>
    <col min="7688" max="7688" width="12.75" style="31" customWidth="1"/>
    <col min="7689" max="7689" width="14.125" style="31" customWidth="1"/>
    <col min="7690" max="7690" width="11.25" style="31" customWidth="1"/>
    <col min="7691" max="7936" width="9" style="31"/>
    <col min="7937" max="7937" width="4.25" style="31" customWidth="1"/>
    <col min="7938" max="7938" width="36.75" style="31" customWidth="1"/>
    <col min="7939" max="7939" width="7.5" style="31" customWidth="1"/>
    <col min="7940" max="7940" width="14.375" style="31" customWidth="1"/>
    <col min="7941" max="7943" width="11.125" style="31" customWidth="1"/>
    <col min="7944" max="7944" width="12.75" style="31" customWidth="1"/>
    <col min="7945" max="7945" width="14.125" style="31" customWidth="1"/>
    <col min="7946" max="7946" width="11.25" style="31" customWidth="1"/>
    <col min="7947" max="8192" width="9" style="31"/>
    <col min="8193" max="8193" width="4.25" style="31" customWidth="1"/>
    <col min="8194" max="8194" width="36.75" style="31" customWidth="1"/>
    <col min="8195" max="8195" width="7.5" style="31" customWidth="1"/>
    <col min="8196" max="8196" width="14.375" style="31" customWidth="1"/>
    <col min="8197" max="8199" width="11.125" style="31" customWidth="1"/>
    <col min="8200" max="8200" width="12.75" style="31" customWidth="1"/>
    <col min="8201" max="8201" width="14.125" style="31" customWidth="1"/>
    <col min="8202" max="8202" width="11.25" style="31" customWidth="1"/>
    <col min="8203" max="8448" width="9" style="31"/>
    <col min="8449" max="8449" width="4.25" style="31" customWidth="1"/>
    <col min="8450" max="8450" width="36.75" style="31" customWidth="1"/>
    <col min="8451" max="8451" width="7.5" style="31" customWidth="1"/>
    <col min="8452" max="8452" width="14.375" style="31" customWidth="1"/>
    <col min="8453" max="8455" width="11.125" style="31" customWidth="1"/>
    <col min="8456" max="8456" width="12.75" style="31" customWidth="1"/>
    <col min="8457" max="8457" width="14.125" style="31" customWidth="1"/>
    <col min="8458" max="8458" width="11.25" style="31" customWidth="1"/>
    <col min="8459" max="8704" width="9" style="31"/>
    <col min="8705" max="8705" width="4.25" style="31" customWidth="1"/>
    <col min="8706" max="8706" width="36.75" style="31" customWidth="1"/>
    <col min="8707" max="8707" width="7.5" style="31" customWidth="1"/>
    <col min="8708" max="8708" width="14.375" style="31" customWidth="1"/>
    <col min="8709" max="8711" width="11.125" style="31" customWidth="1"/>
    <col min="8712" max="8712" width="12.75" style="31" customWidth="1"/>
    <col min="8713" max="8713" width="14.125" style="31" customWidth="1"/>
    <col min="8714" max="8714" width="11.25" style="31" customWidth="1"/>
    <col min="8715" max="8960" width="9" style="31"/>
    <col min="8961" max="8961" width="4.25" style="31" customWidth="1"/>
    <col min="8962" max="8962" width="36.75" style="31" customWidth="1"/>
    <col min="8963" max="8963" width="7.5" style="31" customWidth="1"/>
    <col min="8964" max="8964" width="14.375" style="31" customWidth="1"/>
    <col min="8965" max="8967" width="11.125" style="31" customWidth="1"/>
    <col min="8968" max="8968" width="12.75" style="31" customWidth="1"/>
    <col min="8969" max="8969" width="14.125" style="31" customWidth="1"/>
    <col min="8970" max="8970" width="11.25" style="31" customWidth="1"/>
    <col min="8971" max="9216" width="9" style="31"/>
    <col min="9217" max="9217" width="4.25" style="31" customWidth="1"/>
    <col min="9218" max="9218" width="36.75" style="31" customWidth="1"/>
    <col min="9219" max="9219" width="7.5" style="31" customWidth="1"/>
    <col min="9220" max="9220" width="14.375" style="31" customWidth="1"/>
    <col min="9221" max="9223" width="11.125" style="31" customWidth="1"/>
    <col min="9224" max="9224" width="12.75" style="31" customWidth="1"/>
    <col min="9225" max="9225" width="14.125" style="31" customWidth="1"/>
    <col min="9226" max="9226" width="11.25" style="31" customWidth="1"/>
    <col min="9227" max="9472" width="9" style="31"/>
    <col min="9473" max="9473" width="4.25" style="31" customWidth="1"/>
    <col min="9474" max="9474" width="36.75" style="31" customWidth="1"/>
    <col min="9475" max="9475" width="7.5" style="31" customWidth="1"/>
    <col min="9476" max="9476" width="14.375" style="31" customWidth="1"/>
    <col min="9477" max="9479" width="11.125" style="31" customWidth="1"/>
    <col min="9480" max="9480" width="12.75" style="31" customWidth="1"/>
    <col min="9481" max="9481" width="14.125" style="31" customWidth="1"/>
    <col min="9482" max="9482" width="11.25" style="31" customWidth="1"/>
    <col min="9483" max="9728" width="9" style="31"/>
    <col min="9729" max="9729" width="4.25" style="31" customWidth="1"/>
    <col min="9730" max="9730" width="36.75" style="31" customWidth="1"/>
    <col min="9731" max="9731" width="7.5" style="31" customWidth="1"/>
    <col min="9732" max="9732" width="14.375" style="31" customWidth="1"/>
    <col min="9733" max="9735" width="11.125" style="31" customWidth="1"/>
    <col min="9736" max="9736" width="12.75" style="31" customWidth="1"/>
    <col min="9737" max="9737" width="14.125" style="31" customWidth="1"/>
    <col min="9738" max="9738" width="11.25" style="31" customWidth="1"/>
    <col min="9739" max="9984" width="9" style="31"/>
    <col min="9985" max="9985" width="4.25" style="31" customWidth="1"/>
    <col min="9986" max="9986" width="36.75" style="31" customWidth="1"/>
    <col min="9987" max="9987" width="7.5" style="31" customWidth="1"/>
    <col min="9988" max="9988" width="14.375" style="31" customWidth="1"/>
    <col min="9989" max="9991" width="11.125" style="31" customWidth="1"/>
    <col min="9992" max="9992" width="12.75" style="31" customWidth="1"/>
    <col min="9993" max="9993" width="14.125" style="31" customWidth="1"/>
    <col min="9994" max="9994" width="11.25" style="31" customWidth="1"/>
    <col min="9995" max="10240" width="9" style="31"/>
    <col min="10241" max="10241" width="4.25" style="31" customWidth="1"/>
    <col min="10242" max="10242" width="36.75" style="31" customWidth="1"/>
    <col min="10243" max="10243" width="7.5" style="31" customWidth="1"/>
    <col min="10244" max="10244" width="14.375" style="31" customWidth="1"/>
    <col min="10245" max="10247" width="11.125" style="31" customWidth="1"/>
    <col min="10248" max="10248" width="12.75" style="31" customWidth="1"/>
    <col min="10249" max="10249" width="14.125" style="31" customWidth="1"/>
    <col min="10250" max="10250" width="11.25" style="31" customWidth="1"/>
    <col min="10251" max="10496" width="9" style="31"/>
    <col min="10497" max="10497" width="4.25" style="31" customWidth="1"/>
    <col min="10498" max="10498" width="36.75" style="31" customWidth="1"/>
    <col min="10499" max="10499" width="7.5" style="31" customWidth="1"/>
    <col min="10500" max="10500" width="14.375" style="31" customWidth="1"/>
    <col min="10501" max="10503" width="11.125" style="31" customWidth="1"/>
    <col min="10504" max="10504" width="12.75" style="31" customWidth="1"/>
    <col min="10505" max="10505" width="14.125" style="31" customWidth="1"/>
    <col min="10506" max="10506" width="11.25" style="31" customWidth="1"/>
    <col min="10507" max="10752" width="9" style="31"/>
    <col min="10753" max="10753" width="4.25" style="31" customWidth="1"/>
    <col min="10754" max="10754" width="36.75" style="31" customWidth="1"/>
    <col min="10755" max="10755" width="7.5" style="31" customWidth="1"/>
    <col min="10756" max="10756" width="14.375" style="31" customWidth="1"/>
    <col min="10757" max="10759" width="11.125" style="31" customWidth="1"/>
    <col min="10760" max="10760" width="12.75" style="31" customWidth="1"/>
    <col min="10761" max="10761" width="14.125" style="31" customWidth="1"/>
    <col min="10762" max="10762" width="11.25" style="31" customWidth="1"/>
    <col min="10763" max="11008" width="9" style="31"/>
    <col min="11009" max="11009" width="4.25" style="31" customWidth="1"/>
    <col min="11010" max="11010" width="36.75" style="31" customWidth="1"/>
    <col min="11011" max="11011" width="7.5" style="31" customWidth="1"/>
    <col min="11012" max="11012" width="14.375" style="31" customWidth="1"/>
    <col min="11013" max="11015" width="11.125" style="31" customWidth="1"/>
    <col min="11016" max="11016" width="12.75" style="31" customWidth="1"/>
    <col min="11017" max="11017" width="14.125" style="31" customWidth="1"/>
    <col min="11018" max="11018" width="11.25" style="31" customWidth="1"/>
    <col min="11019" max="11264" width="9" style="31"/>
    <col min="11265" max="11265" width="4.25" style="31" customWidth="1"/>
    <col min="11266" max="11266" width="36.75" style="31" customWidth="1"/>
    <col min="11267" max="11267" width="7.5" style="31" customWidth="1"/>
    <col min="11268" max="11268" width="14.375" style="31" customWidth="1"/>
    <col min="11269" max="11271" width="11.125" style="31" customWidth="1"/>
    <col min="11272" max="11272" width="12.75" style="31" customWidth="1"/>
    <col min="11273" max="11273" width="14.125" style="31" customWidth="1"/>
    <col min="11274" max="11274" width="11.25" style="31" customWidth="1"/>
    <col min="11275" max="11520" width="9" style="31"/>
    <col min="11521" max="11521" width="4.25" style="31" customWidth="1"/>
    <col min="11522" max="11522" width="36.75" style="31" customWidth="1"/>
    <col min="11523" max="11523" width="7.5" style="31" customWidth="1"/>
    <col min="11524" max="11524" width="14.375" style="31" customWidth="1"/>
    <col min="11525" max="11527" width="11.125" style="31" customWidth="1"/>
    <col min="11528" max="11528" width="12.75" style="31" customWidth="1"/>
    <col min="11529" max="11529" width="14.125" style="31" customWidth="1"/>
    <col min="11530" max="11530" width="11.25" style="31" customWidth="1"/>
    <col min="11531" max="11776" width="9" style="31"/>
    <col min="11777" max="11777" width="4.25" style="31" customWidth="1"/>
    <col min="11778" max="11778" width="36.75" style="31" customWidth="1"/>
    <col min="11779" max="11779" width="7.5" style="31" customWidth="1"/>
    <col min="11780" max="11780" width="14.375" style="31" customWidth="1"/>
    <col min="11781" max="11783" width="11.125" style="31" customWidth="1"/>
    <col min="11784" max="11784" width="12.75" style="31" customWidth="1"/>
    <col min="11785" max="11785" width="14.125" style="31" customWidth="1"/>
    <col min="11786" max="11786" width="11.25" style="31" customWidth="1"/>
    <col min="11787" max="12032" width="9" style="31"/>
    <col min="12033" max="12033" width="4.25" style="31" customWidth="1"/>
    <col min="12034" max="12034" width="36.75" style="31" customWidth="1"/>
    <col min="12035" max="12035" width="7.5" style="31" customWidth="1"/>
    <col min="12036" max="12036" width="14.375" style="31" customWidth="1"/>
    <col min="12037" max="12039" width="11.125" style="31" customWidth="1"/>
    <col min="12040" max="12040" width="12.75" style="31" customWidth="1"/>
    <col min="12041" max="12041" width="14.125" style="31" customWidth="1"/>
    <col min="12042" max="12042" width="11.25" style="31" customWidth="1"/>
    <col min="12043" max="12288" width="9" style="31"/>
    <col min="12289" max="12289" width="4.25" style="31" customWidth="1"/>
    <col min="12290" max="12290" width="36.75" style="31" customWidth="1"/>
    <col min="12291" max="12291" width="7.5" style="31" customWidth="1"/>
    <col min="12292" max="12292" width="14.375" style="31" customWidth="1"/>
    <col min="12293" max="12295" width="11.125" style="31" customWidth="1"/>
    <col min="12296" max="12296" width="12.75" style="31" customWidth="1"/>
    <col min="12297" max="12297" width="14.125" style="31" customWidth="1"/>
    <col min="12298" max="12298" width="11.25" style="31" customWidth="1"/>
    <col min="12299" max="12544" width="9" style="31"/>
    <col min="12545" max="12545" width="4.25" style="31" customWidth="1"/>
    <col min="12546" max="12546" width="36.75" style="31" customWidth="1"/>
    <col min="12547" max="12547" width="7.5" style="31" customWidth="1"/>
    <col min="12548" max="12548" width="14.375" style="31" customWidth="1"/>
    <col min="12549" max="12551" width="11.125" style="31" customWidth="1"/>
    <col min="12552" max="12552" width="12.75" style="31" customWidth="1"/>
    <col min="12553" max="12553" width="14.125" style="31" customWidth="1"/>
    <col min="12554" max="12554" width="11.25" style="31" customWidth="1"/>
    <col min="12555" max="12800" width="9" style="31"/>
    <col min="12801" max="12801" width="4.25" style="31" customWidth="1"/>
    <col min="12802" max="12802" width="36.75" style="31" customWidth="1"/>
    <col min="12803" max="12803" width="7.5" style="31" customWidth="1"/>
    <col min="12804" max="12804" width="14.375" style="31" customWidth="1"/>
    <col min="12805" max="12807" width="11.125" style="31" customWidth="1"/>
    <col min="12808" max="12808" width="12.75" style="31" customWidth="1"/>
    <col min="12809" max="12809" width="14.125" style="31" customWidth="1"/>
    <col min="12810" max="12810" width="11.25" style="31" customWidth="1"/>
    <col min="12811" max="13056" width="9" style="31"/>
    <col min="13057" max="13057" width="4.25" style="31" customWidth="1"/>
    <col min="13058" max="13058" width="36.75" style="31" customWidth="1"/>
    <col min="13059" max="13059" width="7.5" style="31" customWidth="1"/>
    <col min="13060" max="13060" width="14.375" style="31" customWidth="1"/>
    <col min="13061" max="13063" width="11.125" style="31" customWidth="1"/>
    <col min="13064" max="13064" width="12.75" style="31" customWidth="1"/>
    <col min="13065" max="13065" width="14.125" style="31" customWidth="1"/>
    <col min="13066" max="13066" width="11.25" style="31" customWidth="1"/>
    <col min="13067" max="13312" width="9" style="31"/>
    <col min="13313" max="13313" width="4.25" style="31" customWidth="1"/>
    <col min="13314" max="13314" width="36.75" style="31" customWidth="1"/>
    <col min="13315" max="13315" width="7.5" style="31" customWidth="1"/>
    <col min="13316" max="13316" width="14.375" style="31" customWidth="1"/>
    <col min="13317" max="13319" width="11.125" style="31" customWidth="1"/>
    <col min="13320" max="13320" width="12.75" style="31" customWidth="1"/>
    <col min="13321" max="13321" width="14.125" style="31" customWidth="1"/>
    <col min="13322" max="13322" width="11.25" style="31" customWidth="1"/>
    <col min="13323" max="13568" width="9" style="31"/>
    <col min="13569" max="13569" width="4.25" style="31" customWidth="1"/>
    <col min="13570" max="13570" width="36.75" style="31" customWidth="1"/>
    <col min="13571" max="13571" width="7.5" style="31" customWidth="1"/>
    <col min="13572" max="13572" width="14.375" style="31" customWidth="1"/>
    <col min="13573" max="13575" width="11.125" style="31" customWidth="1"/>
    <col min="13576" max="13576" width="12.75" style="31" customWidth="1"/>
    <col min="13577" max="13577" width="14.125" style="31" customWidth="1"/>
    <col min="13578" max="13578" width="11.25" style="31" customWidth="1"/>
    <col min="13579" max="13824" width="9" style="31"/>
    <col min="13825" max="13825" width="4.25" style="31" customWidth="1"/>
    <col min="13826" max="13826" width="36.75" style="31" customWidth="1"/>
    <col min="13827" max="13827" width="7.5" style="31" customWidth="1"/>
    <col min="13828" max="13828" width="14.375" style="31" customWidth="1"/>
    <col min="13829" max="13831" width="11.125" style="31" customWidth="1"/>
    <col min="13832" max="13832" width="12.75" style="31" customWidth="1"/>
    <col min="13833" max="13833" width="14.125" style="31" customWidth="1"/>
    <col min="13834" max="13834" width="11.25" style="31" customWidth="1"/>
    <col min="13835" max="14080" width="9" style="31"/>
    <col min="14081" max="14081" width="4.25" style="31" customWidth="1"/>
    <col min="14082" max="14082" width="36.75" style="31" customWidth="1"/>
    <col min="14083" max="14083" width="7.5" style="31" customWidth="1"/>
    <col min="14084" max="14084" width="14.375" style="31" customWidth="1"/>
    <col min="14085" max="14087" width="11.125" style="31" customWidth="1"/>
    <col min="14088" max="14088" width="12.75" style="31" customWidth="1"/>
    <col min="14089" max="14089" width="14.125" style="31" customWidth="1"/>
    <col min="14090" max="14090" width="11.25" style="31" customWidth="1"/>
    <col min="14091" max="14336" width="9" style="31"/>
    <col min="14337" max="14337" width="4.25" style="31" customWidth="1"/>
    <col min="14338" max="14338" width="36.75" style="31" customWidth="1"/>
    <col min="14339" max="14339" width="7.5" style="31" customWidth="1"/>
    <col min="14340" max="14340" width="14.375" style="31" customWidth="1"/>
    <col min="14341" max="14343" width="11.125" style="31" customWidth="1"/>
    <col min="14344" max="14344" width="12.75" style="31" customWidth="1"/>
    <col min="14345" max="14345" width="14.125" style="31" customWidth="1"/>
    <col min="14346" max="14346" width="11.25" style="31" customWidth="1"/>
    <col min="14347" max="14592" width="9" style="31"/>
    <col min="14593" max="14593" width="4.25" style="31" customWidth="1"/>
    <col min="14594" max="14594" width="36.75" style="31" customWidth="1"/>
    <col min="14595" max="14595" width="7.5" style="31" customWidth="1"/>
    <col min="14596" max="14596" width="14.375" style="31" customWidth="1"/>
    <col min="14597" max="14599" width="11.125" style="31" customWidth="1"/>
    <col min="14600" max="14600" width="12.75" style="31" customWidth="1"/>
    <col min="14601" max="14601" width="14.125" style="31" customWidth="1"/>
    <col min="14602" max="14602" width="11.25" style="31" customWidth="1"/>
    <col min="14603" max="14848" width="9" style="31"/>
    <col min="14849" max="14849" width="4.25" style="31" customWidth="1"/>
    <col min="14850" max="14850" width="36.75" style="31" customWidth="1"/>
    <col min="14851" max="14851" width="7.5" style="31" customWidth="1"/>
    <col min="14852" max="14852" width="14.375" style="31" customWidth="1"/>
    <col min="14853" max="14855" width="11.125" style="31" customWidth="1"/>
    <col min="14856" max="14856" width="12.75" style="31" customWidth="1"/>
    <col min="14857" max="14857" width="14.125" style="31" customWidth="1"/>
    <col min="14858" max="14858" width="11.25" style="31" customWidth="1"/>
    <col min="14859" max="15104" width="9" style="31"/>
    <col min="15105" max="15105" width="4.25" style="31" customWidth="1"/>
    <col min="15106" max="15106" width="36.75" style="31" customWidth="1"/>
    <col min="15107" max="15107" width="7.5" style="31" customWidth="1"/>
    <col min="15108" max="15108" width="14.375" style="31" customWidth="1"/>
    <col min="15109" max="15111" width="11.125" style="31" customWidth="1"/>
    <col min="15112" max="15112" width="12.75" style="31" customWidth="1"/>
    <col min="15113" max="15113" width="14.125" style="31" customWidth="1"/>
    <col min="15114" max="15114" width="11.25" style="31" customWidth="1"/>
    <col min="15115" max="15360" width="9" style="31"/>
    <col min="15361" max="15361" width="4.25" style="31" customWidth="1"/>
    <col min="15362" max="15362" width="36.75" style="31" customWidth="1"/>
    <col min="15363" max="15363" width="7.5" style="31" customWidth="1"/>
    <col min="15364" max="15364" width="14.375" style="31" customWidth="1"/>
    <col min="15365" max="15367" width="11.125" style="31" customWidth="1"/>
    <col min="15368" max="15368" width="12.75" style="31" customWidth="1"/>
    <col min="15369" max="15369" width="14.125" style="31" customWidth="1"/>
    <col min="15370" max="15370" width="11.25" style="31" customWidth="1"/>
    <col min="15371" max="15616" width="9" style="31"/>
    <col min="15617" max="15617" width="4.25" style="31" customWidth="1"/>
    <col min="15618" max="15618" width="36.75" style="31" customWidth="1"/>
    <col min="15619" max="15619" width="7.5" style="31" customWidth="1"/>
    <col min="15620" max="15620" width="14.375" style="31" customWidth="1"/>
    <col min="15621" max="15623" width="11.125" style="31" customWidth="1"/>
    <col min="15624" max="15624" width="12.75" style="31" customWidth="1"/>
    <col min="15625" max="15625" width="14.125" style="31" customWidth="1"/>
    <col min="15626" max="15626" width="11.25" style="31" customWidth="1"/>
    <col min="15627" max="15872" width="9" style="31"/>
    <col min="15873" max="15873" width="4.25" style="31" customWidth="1"/>
    <col min="15874" max="15874" width="36.75" style="31" customWidth="1"/>
    <col min="15875" max="15875" width="7.5" style="31" customWidth="1"/>
    <col min="15876" max="15876" width="14.375" style="31" customWidth="1"/>
    <col min="15877" max="15879" width="11.125" style="31" customWidth="1"/>
    <col min="15880" max="15880" width="12.75" style="31" customWidth="1"/>
    <col min="15881" max="15881" width="14.125" style="31" customWidth="1"/>
    <col min="15882" max="15882" width="11.25" style="31" customWidth="1"/>
    <col min="15883" max="16128" width="9" style="31"/>
    <col min="16129" max="16129" width="4.25" style="31" customWidth="1"/>
    <col min="16130" max="16130" width="36.75" style="31" customWidth="1"/>
    <col min="16131" max="16131" width="7.5" style="31" customWidth="1"/>
    <col min="16132" max="16132" width="14.375" style="31" customWidth="1"/>
    <col min="16133" max="16135" width="11.125" style="31" customWidth="1"/>
    <col min="16136" max="16136" width="12.75" style="31" customWidth="1"/>
    <col min="16137" max="16137" width="14.125" style="31" customWidth="1"/>
    <col min="16138" max="16138" width="11.25" style="31" customWidth="1"/>
    <col min="16139" max="16384" width="9" style="31"/>
  </cols>
  <sheetData>
    <row r="1" spans="1:10" ht="25.5" customHeight="1" x14ac:dyDescent="0.3">
      <c r="A1" s="156" t="s">
        <v>334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25.5" customHeight="1" x14ac:dyDescent="0.3">
      <c r="A2" s="156" t="s">
        <v>0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5.5" customHeight="1" x14ac:dyDescent="0.3">
      <c r="A3" s="156" t="s">
        <v>394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8.25" customHeight="1" x14ac:dyDescent="0.3">
      <c r="A4" s="156"/>
      <c r="B4" s="156"/>
      <c r="C4" s="156"/>
      <c r="D4" s="156"/>
      <c r="E4" s="156"/>
      <c r="F4" s="156"/>
    </row>
    <row r="5" spans="1:10" ht="25.5" customHeight="1" x14ac:dyDescent="0.3">
      <c r="A5" s="152" t="s">
        <v>275</v>
      </c>
      <c r="B5" s="152" t="s">
        <v>340</v>
      </c>
      <c r="C5" s="157" t="s">
        <v>276</v>
      </c>
      <c r="D5" s="159" t="s">
        <v>3</v>
      </c>
      <c r="E5" s="161" t="s">
        <v>277</v>
      </c>
      <c r="F5" s="162"/>
      <c r="G5" s="162"/>
      <c r="H5" s="194"/>
      <c r="I5" s="157" t="s">
        <v>278</v>
      </c>
      <c r="J5" s="152" t="s">
        <v>11</v>
      </c>
    </row>
    <row r="6" spans="1:10" ht="63" customHeight="1" x14ac:dyDescent="0.3">
      <c r="A6" s="153"/>
      <c r="B6" s="153"/>
      <c r="C6" s="158"/>
      <c r="D6" s="160"/>
      <c r="E6" s="35" t="s">
        <v>279</v>
      </c>
      <c r="F6" s="35" t="s">
        <v>280</v>
      </c>
      <c r="G6" s="35" t="s">
        <v>281</v>
      </c>
      <c r="H6" s="130" t="s">
        <v>7</v>
      </c>
      <c r="I6" s="158"/>
      <c r="J6" s="153"/>
    </row>
    <row r="7" spans="1:10" s="40" customFormat="1" ht="25.5" customHeight="1" x14ac:dyDescent="0.2">
      <c r="A7" s="33">
        <v>1</v>
      </c>
      <c r="B7" s="36" t="s">
        <v>301</v>
      </c>
      <c r="C7" s="37"/>
      <c r="D7" s="77"/>
      <c r="E7" s="37"/>
      <c r="F7" s="37"/>
      <c r="G7" s="37"/>
      <c r="H7" s="92"/>
      <c r="I7" s="39"/>
      <c r="J7" s="39"/>
    </row>
    <row r="8" spans="1:10" s="40" customFormat="1" ht="25.5" customHeight="1" x14ac:dyDescent="0.2">
      <c r="A8" s="43"/>
      <c r="B8" s="56" t="s">
        <v>302</v>
      </c>
      <c r="C8" s="37">
        <v>2</v>
      </c>
      <c r="D8" s="77">
        <v>521900</v>
      </c>
      <c r="E8" s="37">
        <v>2</v>
      </c>
      <c r="F8" s="37"/>
      <c r="G8" s="37"/>
      <c r="H8" s="92">
        <v>521900</v>
      </c>
      <c r="I8" s="37" t="s">
        <v>149</v>
      </c>
      <c r="J8" s="39"/>
    </row>
    <row r="9" spans="1:10" s="40" customFormat="1" ht="25.5" customHeight="1" x14ac:dyDescent="0.2">
      <c r="A9" s="33">
        <v>2</v>
      </c>
      <c r="B9" s="36" t="s">
        <v>303</v>
      </c>
      <c r="C9" s="46"/>
      <c r="D9" s="82"/>
      <c r="E9" s="37"/>
      <c r="F9" s="37"/>
      <c r="G9" s="37"/>
      <c r="H9" s="92"/>
      <c r="I9" s="39"/>
      <c r="J9" s="39"/>
    </row>
    <row r="10" spans="1:10" s="40" customFormat="1" ht="25.5" customHeight="1" x14ac:dyDescent="0.2">
      <c r="A10" s="43"/>
      <c r="B10" s="39" t="s">
        <v>341</v>
      </c>
      <c r="C10" s="37">
        <v>4</v>
      </c>
      <c r="D10" s="82">
        <v>8286400</v>
      </c>
      <c r="E10" s="37"/>
      <c r="F10" s="37">
        <v>4</v>
      </c>
      <c r="G10" s="37"/>
      <c r="H10" s="92"/>
      <c r="I10" s="37" t="s">
        <v>164</v>
      </c>
      <c r="J10" s="39"/>
    </row>
    <row r="11" spans="1:10" s="40" customFormat="1" ht="25.5" customHeight="1" x14ac:dyDescent="0.2">
      <c r="A11" s="33">
        <v>3</v>
      </c>
      <c r="B11" s="58" t="s">
        <v>304</v>
      </c>
      <c r="C11" s="51"/>
      <c r="D11" s="83"/>
      <c r="E11" s="51"/>
      <c r="F11" s="51"/>
      <c r="G11" s="59"/>
      <c r="H11" s="133"/>
      <c r="I11" s="48"/>
      <c r="J11" s="48"/>
    </row>
    <row r="12" spans="1:10" s="40" customFormat="1" ht="25.5" customHeight="1" x14ac:dyDescent="0.2">
      <c r="A12" s="41"/>
      <c r="B12" s="39" t="s">
        <v>305</v>
      </c>
      <c r="C12" s="37">
        <v>2</v>
      </c>
      <c r="D12" s="82">
        <v>824000</v>
      </c>
      <c r="E12" s="37">
        <v>1</v>
      </c>
      <c r="F12" s="37">
        <v>1</v>
      </c>
      <c r="G12" s="37"/>
      <c r="H12" s="92">
        <v>290933</v>
      </c>
      <c r="I12" s="37" t="s">
        <v>149</v>
      </c>
      <c r="J12" s="39"/>
    </row>
    <row r="13" spans="1:10" s="40" customFormat="1" ht="25.5" customHeight="1" x14ac:dyDescent="0.2">
      <c r="A13" s="55">
        <v>4</v>
      </c>
      <c r="B13" s="68" t="s">
        <v>306</v>
      </c>
      <c r="C13" s="51"/>
      <c r="D13" s="83"/>
      <c r="E13" s="51"/>
      <c r="F13" s="51"/>
      <c r="G13" s="51"/>
      <c r="H13" s="132"/>
      <c r="I13" s="51"/>
      <c r="J13" s="48"/>
    </row>
    <row r="14" spans="1:10" s="40" customFormat="1" ht="25.5" customHeight="1" x14ac:dyDescent="0.2">
      <c r="A14" s="41"/>
      <c r="B14" s="56" t="s">
        <v>307</v>
      </c>
      <c r="C14" s="51">
        <v>10</v>
      </c>
      <c r="D14" s="83">
        <v>823000</v>
      </c>
      <c r="E14" s="51">
        <v>10</v>
      </c>
      <c r="F14" s="51"/>
      <c r="G14" s="51"/>
      <c r="H14" s="132">
        <v>823000</v>
      </c>
      <c r="I14" s="51" t="s">
        <v>156</v>
      </c>
      <c r="J14" s="48"/>
    </row>
    <row r="15" spans="1:10" s="40" customFormat="1" ht="25.5" customHeight="1" x14ac:dyDescent="0.2">
      <c r="A15" s="55">
        <v>5</v>
      </c>
      <c r="B15" s="84" t="s">
        <v>308</v>
      </c>
      <c r="C15" s="51"/>
      <c r="D15" s="83"/>
      <c r="E15" s="51"/>
      <c r="F15" s="51"/>
      <c r="G15" s="51"/>
      <c r="H15" s="132"/>
      <c r="I15" s="51"/>
      <c r="J15" s="48"/>
    </row>
    <row r="16" spans="1:10" s="40" customFormat="1" ht="25.5" customHeight="1" x14ac:dyDescent="0.2">
      <c r="A16" s="41"/>
      <c r="B16" s="85" t="s">
        <v>309</v>
      </c>
      <c r="C16" s="51">
        <v>1</v>
      </c>
      <c r="D16" s="83">
        <v>4300000</v>
      </c>
      <c r="E16" s="51"/>
      <c r="F16" s="51"/>
      <c r="G16" s="51">
        <v>1</v>
      </c>
      <c r="H16" s="132"/>
      <c r="I16" s="51" t="s">
        <v>164</v>
      </c>
      <c r="J16" s="48"/>
    </row>
    <row r="17" spans="1:10" s="74" customFormat="1" ht="18.75" customHeight="1" x14ac:dyDescent="0.2">
      <c r="A17" s="154" t="s">
        <v>66</v>
      </c>
      <c r="B17" s="155"/>
      <c r="C17" s="78">
        <f>SUM(C8:C16)</f>
        <v>19</v>
      </c>
      <c r="D17" s="79">
        <f>SUM(D8:D16)</f>
        <v>14755300</v>
      </c>
      <c r="E17" s="46">
        <f>SUM(E7:E16)</f>
        <v>13</v>
      </c>
      <c r="F17" s="46">
        <f>SUM(F7:F16)</f>
        <v>5</v>
      </c>
      <c r="G17" s="46">
        <f>SUM(G7:G16)</f>
        <v>1</v>
      </c>
      <c r="H17" s="151">
        <f>SUM(H7:H16)</f>
        <v>1635833</v>
      </c>
      <c r="I17" s="80"/>
      <c r="J17" s="81"/>
    </row>
  </sheetData>
  <mergeCells count="12">
    <mergeCell ref="J5:J6"/>
    <mergeCell ref="A17:B17"/>
    <mergeCell ref="A1:J1"/>
    <mergeCell ref="A2:J2"/>
    <mergeCell ref="A3:J3"/>
    <mergeCell ref="A4:F4"/>
    <mergeCell ref="A5:A6"/>
    <mergeCell ref="B5:B6"/>
    <mergeCell ref="C5:C6"/>
    <mergeCell ref="D5:D6"/>
    <mergeCell ref="E5:H5"/>
    <mergeCell ref="I5:I6"/>
  </mergeCells>
  <pageMargins left="0.19685039370078741" right="0.11811023622047245" top="0.19685039370078741" bottom="0.19685039370078741" header="0.23622047244094491" footer="0.27559055118110237"/>
  <pageSetup paperSize="9" scale="95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2</vt:i4>
      </vt:variant>
    </vt:vector>
  </HeadingPairs>
  <TitlesOfParts>
    <vt:vector size="12" baseType="lpstr">
      <vt:lpstr>แบบรายงานยุทธฯ แบบ1</vt:lpstr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  <vt:lpstr>ยุทธศาสตร์ที่ 7</vt:lpstr>
      <vt:lpstr>แบบรายงานครุภัณฑ์ แบบ1-1 (3)</vt:lpstr>
      <vt:lpstr>ประเภทครุภัณฑ์</vt:lpstr>
      <vt:lpstr>'แบบรายงานยุทธฯ แบบ1'!Print_Titles</vt:lpstr>
      <vt:lpstr>'ยุทธศาสตร์ที่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PC</dc:creator>
  <cp:lastModifiedBy>ACER PC</cp:lastModifiedBy>
  <cp:lastPrinted>2025-10-08T06:59:00Z</cp:lastPrinted>
  <dcterms:created xsi:type="dcterms:W3CDTF">2025-03-13T02:53:07Z</dcterms:created>
  <dcterms:modified xsi:type="dcterms:W3CDTF">2025-10-08T07:20:52Z</dcterms:modified>
</cp:coreProperties>
</file>